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<sst xmlns="http://schemas.openxmlformats.org/spreadsheetml/2006/main" count="77" uniqueCount="77">
  <si>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</si>
  <si>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</si>
  <si>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</si>
  <si>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</si>
  <si>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</si>
  <si>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</si>
  <si>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</si>
  <si>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</si>
  <si>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</si>
  <si>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</si>
  <si>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</si>
  <si>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</si>
  <si>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NAPPAGE-ABRICO</t>
  </si>
  <si>
    <t>Nappage abricot (glaçage)</t>
  </si>
  <si>
    <t>Chocolats décor et confiserie</t>
  </si>
  <si>
    <t>kg</t>
  </si>
  <si>
    <t>RNME101483</t>
  </si>
  <si>
    <t>Amandes en poudre sachet 1kg</t>
  </si>
  <si>
    <t>Pâtisserie épicerie sucrée</t>
  </si>
  <si>
    <t>RNME101472</t>
  </si>
  <si>
    <t>Crème pâtissière sac 5kg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</si>
  <si>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</si>
  <si>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</si>
  <si>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</si>
  <si>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</si>
  <si>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</si>
  <si>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</si>
  <si>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</si>
  <si>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</si>
  <si>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</si>
  <si>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</si>
  <si>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</si>
  <si>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</si>
  <si>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</si>
  <si>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</si>
  <si>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</si>
  <si>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</si>
  <si>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</si>
  <si>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</si>
  <si>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GÉNOISE FOURRÉE</t>
  </si>
  <si>
    <t>METTRE EN PLACE</t>
  </si>
  <si>
    <t>PINCER</t>
  </si>
  <si>
    <t>125 min (cuisson)</t>
  </si>
  <si>
    <t>MONTER</t>
  </si>
  <si>
    <t>INCORPORER</t>
  </si>
  <si>
    <t>CRÉMER</t>
  </si>
  <si>
    <t>FOURRER</t>
  </si>
  <si>
    <t>Garnir les bacs - Répartir la pâte à génoise dans les 4 bacs avec une écumoire. - Égaliser la surface avec une corne,sans toutefois lisser la pâte.</t>
  </si>
  <si>
    <t>CUIRE</t>
  </si>
  <si>
    <t>30 min (cuisson)</t>
  </si>
  <si>
    <t>ABRICOTER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</si>
  <si>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</si>
  <si>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</si>
  <si>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</si>
  <si>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</si>
  <si>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</si>
  <si>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</si>
  <si>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</si>
  <si>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Sucre poudre sac 1kg</t>
  </si>
  <si>
    <t xml:space="preserve">    ↳ Blanc d'oeuf liquide pasteurisé</t>
  </si>
  <si>
    <t>lt</t>
  </si>
  <si>
    <t xml:space="preserve">    ↳ Crème pâtissière sac 5kg</t>
  </si>
  <si>
    <t xml:space="preserve">    ↳ Amandes en poudre sachet 1kg</t>
  </si>
  <si>
    <t xml:space="preserve">    ↳ Beurre doux 82% MG plaquette</t>
  </si>
  <si>
    <t xml:space="preserve">    ↳ Nappage abricot (glaçage)</t>
  </si>
  <si>
    <t>Fiche technique — GÉNOISE FOURRÉE</t>
  </si>
  <si>
    <t>GÉNOISE FOURRÉE  GRO_CDC_230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</si>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</sst>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E7*5.5</f>
        <v>5.5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15</v>
      </c>
      <c r="G8" s="8">
        <f>E8*16.58</f>
        <v>9.948</v>
      </c>
    </row>
    <row r="9">
      <c r="A9" t="s">
        <v>19</v>
      </c>
      <c r="B9" t="s">
        <v>20</v>
      </c>
      <c r="C9" t="s">
        <v>18</v>
      </c>
      <c r="D9" s="4">
        <v>3</v>
      </c>
      <c r="E9" s="6">
        <f>D9*$B$2</f>
        <v>3</v>
      </c>
      <c r="F9" t="s">
        <v>15</v>
      </c>
      <c r="G9" s="8">
        <f>E9*9.03</f>
        <v>27.09</v>
      </c>
    </row>
    <row r="10">
      <c r="A10" t="s">
        <v>21</v>
      </c>
      <c r="B10" t="s">
        <v>22</v>
      </c>
      <c r="C10" t="s">
        <v>18</v>
      </c>
      <c r="D10" s="4">
        <v>1.5</v>
      </c>
      <c r="E10" s="6">
        <f>D10*$B$2</f>
        <v>1.5</v>
      </c>
      <c r="F10" t="s">
        <v>15</v>
      </c>
      <c r="G10" s="8">
        <f>E10*2.7</f>
        <v>4.05</v>
      </c>
    </row>
    <row r="11">
      <c r="A11" t="s">
        <v>23</v>
      </c>
      <c r="B11" t="s">
        <v>24</v>
      </c>
      <c r="C11" t="s">
        <v>25</v>
      </c>
      <c r="D11" s="4">
        <v>1.5</v>
      </c>
      <c r="E11" s="6">
        <f>D11*$B$2</f>
        <v>1.5</v>
      </c>
      <c r="F11" t="s">
        <v>15</v>
      </c>
      <c r="G11" s="8">
        <f>E11*0.56</f>
        <v>0.84</v>
      </c>
    </row>
    <row r="12">
      <c r="A12" t="s">
        <v>26</v>
      </c>
      <c r="B12" t="s">
        <v>27</v>
      </c>
      <c r="C12" t="s">
        <v>28</v>
      </c>
      <c r="D12" s="4">
        <v>0.2</v>
      </c>
      <c r="E12" s="6">
        <f>D12*$B$2</f>
        <v>0.2</v>
      </c>
      <c r="F12" t="s">
        <v>15</v>
      </c>
      <c r="G12" s="8">
        <f>E12*5.2</f>
        <v>1.04</v>
      </c>
    </row>
    <row r="13">
      <c r="A13" t="s">
        <v>29</v>
      </c>
      <c r="B13" t="s">
        <v>30</v>
      </c>
      <c r="C13" t="s">
        <v>31</v>
      </c>
      <c r="D13" s="4">
        <v>2</v>
      </c>
      <c r="E13" s="6">
        <f>D13*$B$2</f>
        <v>2</v>
      </c>
      <c r="F13" t="s">
        <v>15</v>
      </c>
      <c r="G13" s="8">
        <f>E13*3.2</f>
        <v>6.4</v>
      </c>
    </row>
    <row r="14">
      <c r="A14"/>
      <c r="B14"/>
      <c r="C14"/>
      <c r="D14"/>
      <c r="E14"/>
      <c r="F14" t="s" s="9">
        <v>32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1">
        <is>
          <t>Mise en place du poste de travail E - Vérifier les D.L.C.,peser les denrées,sélectionner le matériel nécessaire. ) - Laver et désinfecter le matériel et le poste de travail en suivant les protocoles. R</t>
        </is>
      </c>
      <c r="E2" t="s" s="11"/>
      <c r="F2"/>
    </row>
    <row r="3">
      <c r="A3" t="s">
        <v>39</v>
      </c>
      <c r="B3">
        <v>2</v>
      </c>
      <c r="C3" t="s">
        <v>41</v>
      </c>
      <c r="D3" t="inlineStr" s="11">
        <is>
          <t>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t>
        </is>
      </c>
      <c r="E3" t="s" s="11"/>
      <c r="F3" t="s">
        <v>42</v>
      </c>
    </row>
    <row r="4">
      <c r="A4" t="s">
        <v>39</v>
      </c>
      <c r="B4">
        <v>3</v>
      </c>
      <c r="C4" t="s">
        <v>43</v>
      </c>
      <c r="D4" t="inlineStr" s="11">
        <is>
          <t>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t>
        </is>
      </c>
      <c r="E4" t="s" s="11"/>
      <c r="F4"/>
    </row>
    <row r="5">
      <c r="A5" t="s">
        <v>39</v>
      </c>
      <c r="B5">
        <v>4</v>
      </c>
      <c r="C5" t="s">
        <v>44</v>
      </c>
      <c r="D5" t="inlineStr" s="11">
        <is>
          <t>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t>
        </is>
      </c>
      <c r="E5" t="s" s="11"/>
      <c r="F5"/>
    </row>
    <row r="6">
      <c r="A6" t="s">
        <v>39</v>
      </c>
      <c r="B6">
        <v>5</v>
      </c>
      <c r="C6" t="s">
        <v>45</v>
      </c>
      <c r="D6" t="inlineStr" s="11">
        <is>
          <t>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t>
        </is>
      </c>
      <c r="E6" t="s" s="11"/>
      <c r="F6"/>
    </row>
    <row r="7">
      <c r="A7" t="s">
        <v>39</v>
      </c>
      <c r="B7">
        <v>6</v>
      </c>
      <c r="C7" t="s">
        <v>46</v>
      </c>
      <c r="D7" t="s" s="11">
        <v>47</v>
      </c>
      <c r="E7" t="s" s="11"/>
      <c r="F7"/>
    </row>
    <row r="8">
      <c r="A8" t="s">
        <v>39</v>
      </c>
      <c r="B8">
        <v>7</v>
      </c>
      <c r="C8" t="s">
        <v>46</v>
      </c>
      <c r="D8" t="inlineStr" s="11">
        <is>
          <t>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t>
        </is>
      </c>
      <c r="E8" t="s" s="11"/>
      <c r="F8"/>
    </row>
    <row r="9">
      <c r="A9" t="s">
        <v>39</v>
      </c>
      <c r="B9">
        <v>8</v>
      </c>
      <c r="C9" t="s">
        <v>48</v>
      </c>
      <c r="D9" t="inlineStr" s="11">
        <is>
          <t>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t>
        </is>
      </c>
      <c r="E9" t="s" s="11"/>
      <c r="F9" t="s">
        <v>49</v>
      </c>
    </row>
    <row r="10">
      <c r="A10" t="s">
        <v>39</v>
      </c>
      <c r="B10">
        <v>9</v>
      </c>
      <c r="C10" t="s">
        <v>50</v>
      </c>
      <c r="D10" t="inlineStr" s="11">
        <is>
          <t>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t>
        </is>
      </c>
      <c r="E10" t="s" s="11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39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'Besoins'!$B$2*1.5</f>
        <v>1.5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'Besoins'!$B$2*1.5</f>
        <v>1.5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'Besoins'!$B$2*2</f>
        <v>2</v>
      </c>
      <c r="E5" t="s">
        <v>60</v>
      </c>
    </row>
    <row r="6">
      <c r="A6">
        <v>1</v>
      </c>
      <c r="B6" t="s">
        <v>61</v>
      </c>
      <c r="C6" t="s">
        <v>57</v>
      </c>
      <c r="D6" s="6">
        <f>'Besoins'!$B$2*3</f>
        <v>3</v>
      </c>
      <c r="E6" t="s">
        <v>60</v>
      </c>
    </row>
    <row r="7">
      <c r="A7">
        <v>1</v>
      </c>
      <c r="B7" t="s">
        <v>62</v>
      </c>
      <c r="C7" t="s">
        <v>57</v>
      </c>
      <c r="D7" s="6">
        <f>'Besoins'!$B$2*0.6</f>
        <v>0.6</v>
      </c>
      <c r="E7" t="s">
        <v>15</v>
      </c>
    </row>
    <row r="8">
      <c r="A8">
        <v>1</v>
      </c>
      <c r="B8" t="s">
        <v>63</v>
      </c>
      <c r="C8" t="s">
        <v>57</v>
      </c>
      <c r="D8" s="6">
        <f>'Besoins'!$B$2*0.2</f>
        <v>0.2</v>
      </c>
      <c r="E8" t="s">
        <v>15</v>
      </c>
    </row>
    <row r="9">
      <c r="A9">
        <v>1</v>
      </c>
      <c r="B9" t="s">
        <v>64</v>
      </c>
      <c r="C9" t="s">
        <v>57</v>
      </c>
      <c r="D9" s="6">
        <f>'Besoins'!$B$2*1</f>
        <v>1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2">
        <f>"GRO_CDC_230 · GRO.DESSERTS · référence : "&amp;Besoins!B3&amp;" "&amp;Besoins!C3&amp;" · multiplicateur réglable sur la feuille ""Besoins"""</f>
        <v>GRO_CDC_230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66</v>
      </c>
      <c r="B4"/>
      <c r="C4"/>
      <c r="D4"/>
    </row>
    <row r="5">
      <c r="A5" t="s" s="14">
        <v>67</v>
      </c>
      <c r="B5" t="str" s="11">
        <f>"[METTRE EN PLACE] "&amp;Procedure!D2</f>
        <v>[METTRE EN PLACE] Mise en place du poste de travail E - Vérifier les D.L.C.,peser les denrées,sélectionner le matériel nécessaire. ) - Laver et désinfecter le matériel et le poste de travail en suivant les protocoles. R</v>
      </c>
      <c r="C5"/>
      <c r="D5"/>
    </row>
    <row r="6">
      <c r="A6" t="s" s="14">
        <v>68</v>
      </c>
      <c r="B6" t="str" s="11">
        <f>"[PINCER] "&amp;Procedure!D3</f>
        <v>[PINCER] 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v>
      </c>
      <c r="C6"/>
      <c r="D6"/>
    </row>
    <row r="7">
      <c r="A7" t="s" s="14">
        <v>69</v>
      </c>
      <c r="B7" t="str" s="11">
        <f>"[MONTER] "&amp;Procedure!D4</f>
        <v>[MONTER] 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v>
      </c>
      <c r="C7"/>
      <c r="D7"/>
    </row>
    <row r="8">
      <c r="A8" t="s" s="14">
        <v>70</v>
      </c>
      <c r="B8" t="str" s="11">
        <f>"[INCORPORER] "&amp;Procedure!D5</f>
        <v>[INCORPORER] 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v>
      </c>
      <c r="C8"/>
      <c r="D8"/>
    </row>
    <row r="9">
      <c r="A9" t="s" s="14">
        <v>71</v>
      </c>
      <c r="B9" t="str" s="11">
        <f>"[CRÉMER] "&amp;Procedure!D6</f>
        <v>[CRÉMER] 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v>
      </c>
      <c r="C9"/>
      <c r="D9"/>
    </row>
    <row r="10">
      <c r="A10" t="s" s="14">
        <v>72</v>
      </c>
      <c r="B10" t="str" s="11">
        <f>"[FOURRER] "&amp;Procedure!D7</f>
        <v>[FOURRER] Garnir les bacs - Répartir la pâte à génoise dans les 4 bacs avec une écumoire. - Égaliser la surface avec une corne,sans toutefois lisser la pâte.</v>
      </c>
      <c r="C10"/>
      <c r="D10"/>
    </row>
    <row r="11">
      <c r="A11" t="s" s="14">
        <v>73</v>
      </c>
      <c r="B11" t="str" s="11">
        <f>"[FOURRER] "&amp;Procedure!D8</f>
        <v>[FOURRER] 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v>
      </c>
      <c r="C11"/>
      <c r="D11"/>
    </row>
    <row r="12">
      <c r="A12" t="s" s="14">
        <v>74</v>
      </c>
      <c r="B12" t="str" s="11">
        <f>"[CUIRE] "&amp;Procedure!D9</f>
        <v>[CUIRE] 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v>
      </c>
      <c r="C12"/>
      <c r="D12"/>
    </row>
    <row r="13">
      <c r="A13" t="s" s="14">
        <v>75</v>
      </c>
      <c r="B13" t="str" s="11">
        <f>"[ABRICOTER] "&amp;Procedure!D10</f>
        <v>[ABRICOTER] 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v>
      </c>
      <c r="C13"/>
      <c r="D13"/>
    </row>
    <row r="14">
      <c r="A14"/>
      <c r="B14"/>
      <c r="C14"/>
      <c r="D14"/>
    </row>
    <row r="15">
      <c r="A15" t="s" s="15">
        <v>76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2026-08-01T00:49:03Z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2026-08-01T00:49:03Z</dcterms:modified>
  <cp:revision>1</cp:revision>
</cp:coreProperties>
</file>