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<sst xmlns="http://schemas.openxmlformats.org/spreadsheetml/2006/main" count="60" uniqueCount="60">
  <si>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</si>
  <si>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</si>
  <si>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</si>
  <si>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</si>
  <si>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</si>
  <si>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</si>
  <si>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</si>
  <si>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</si>
  <si>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</si>
  <si>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</si>
  <si>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</si>
  <si>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</si>
  <si>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</si>
  <si>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</si>
  <si>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</si>
  <si>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</si>
  <si>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</si>
  <si>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</si>
  <si>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</si>
  <si>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</si>
  <si>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</si>
  <si>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</si>
  <si>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</si>
  <si>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</si>
  <si>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</si>
  <si>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</si>
  <si>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</si>
  <si>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</si>
  <si>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</si>
  <si>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</si>
  <si>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</si>
  <si>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</si>
  <si>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</si>
  <si>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</si>
  <si>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</t>
  </si>
  <si>
    <t>METTRE EN PLACE</t>
  </si>
  <si>
    <t>CONFECTIONNER</t>
  </si>
  <si>
    <t>DRESSER</t>
  </si>
  <si>
    <t>CUIRE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</si>
  <si>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</si>
  <si>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</si>
  <si>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</si>
  <si>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</si>
  <si>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</si>
  <si>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</si>
  <si>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</si>
  <si>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</si>
  <si>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Jaune d'oeuf liquide pasteurisé</t>
  </si>
  <si>
    <t>lt</t>
  </si>
  <si>
    <t xml:space="preserve">    ↳ Blanc d'oeuf liquide pasteurisé</t>
  </si>
  <si>
    <t xml:space="preserve">    ↳ Sucre poudre sac 1kg</t>
  </si>
  <si>
    <t xml:space="preserve">    ↳ Beurre doux 82% MG plaquette</t>
  </si>
  <si>
    <t>Fiche technique — BISCUIT ROULÉ</t>
  </si>
  <si>
    <t>BISCUIT ROULÉ  GRO_CDC_220</t>
  </si>
  <si>
    <t>1.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</si>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</sst>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E7*2.7</f>
        <v>5.4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E8*0.56</f>
        <v>1.12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8">
        <f>E9*5.2</f>
        <v>1.3</v>
      </c>
    </row>
    <row r="10">
      <c r="A10" t="s">
        <v>22</v>
      </c>
      <c r="B10" t="s">
        <v>23</v>
      </c>
      <c r="C10" t="s">
        <v>24</v>
      </c>
      <c r="D10" s="4">
        <v>2.5</v>
      </c>
      <c r="E10" s="6">
        <f>D10*$B$2</f>
        <v>2.5</v>
      </c>
      <c r="F10" t="s">
        <v>15</v>
      </c>
      <c r="G10" s="8">
        <f>E10*3.2</f>
        <v>8</v>
      </c>
    </row>
    <row r="11">
      <c r="A11" t="s">
        <v>25</v>
      </c>
      <c r="B11" t="s">
        <v>26</v>
      </c>
      <c r="C11" t="s">
        <v>24</v>
      </c>
      <c r="D11" s="4">
        <v>1.5</v>
      </c>
      <c r="E11" s="6">
        <f>D11*$B$2</f>
        <v>1.5</v>
      </c>
      <c r="F11" t="s">
        <v>15</v>
      </c>
      <c r="G11" s="8">
        <f>E11*5.8</f>
        <v>8.7</v>
      </c>
    </row>
    <row r="12">
      <c r="A12"/>
      <c r="B12"/>
      <c r="C12"/>
      <c r="D12"/>
      <c r="E12"/>
      <c r="F12" t="s" s="9">
        <v>27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inlineStr" s="11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1"/>
      <c r="F2"/>
    </row>
    <row r="3">
      <c r="A3" t="s">
        <v>34</v>
      </c>
      <c r="B3">
        <v>3</v>
      </c>
      <c r="C3" t="s">
        <v>36</v>
      </c>
      <c r="D3" t="inlineStr" s="11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1"/>
      <c r="F3"/>
    </row>
    <row r="4">
      <c r="A4" t="s">
        <v>34</v>
      </c>
      <c r="B4">
        <v>4</v>
      </c>
      <c r="C4" t="s">
        <v>37</v>
      </c>
      <c r="D4" t="inlineStr" s="11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1"/>
      <c r="F4"/>
    </row>
    <row r="5">
      <c r="A5" t="s">
        <v>34</v>
      </c>
      <c r="B5">
        <v>5</v>
      </c>
      <c r="C5" t="s">
        <v>38</v>
      </c>
      <c r="D5" t="inlineStr" s="11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1"/>
      <c r="F5" t="s">
        <v>39</v>
      </c>
    </row>
    <row r="6">
      <c r="A6" t="s">
        <v>34</v>
      </c>
      <c r="B6">
        <v>6</v>
      </c>
      <c r="C6"/>
      <c r="D6" t="inlineStr" s="11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34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'Besoins'!$B$2*1.5</f>
        <v>1.5</v>
      </c>
      <c r="E4" t="s">
        <v>48</v>
      </c>
    </row>
    <row r="5">
      <c r="A5">
        <v>1</v>
      </c>
      <c r="B5" t="s">
        <v>49</v>
      </c>
      <c r="C5" t="s">
        <v>46</v>
      </c>
      <c r="D5" s="6">
        <f>'Besoins'!$B$2*2.5</f>
        <v>2.5</v>
      </c>
      <c r="E5" t="s">
        <v>48</v>
      </c>
    </row>
    <row r="6">
      <c r="A6">
        <v>1</v>
      </c>
      <c r="B6" t="s">
        <v>50</v>
      </c>
      <c r="C6" t="s">
        <v>46</v>
      </c>
      <c r="D6" s="6">
        <f>'Besoins'!$B$2*2</f>
        <v>2</v>
      </c>
      <c r="E6" t="s">
        <v>15</v>
      </c>
    </row>
    <row r="7">
      <c r="A7">
        <v>1</v>
      </c>
      <c r="B7" t="s">
        <v>51</v>
      </c>
      <c r="C7" t="s">
        <v>46</v>
      </c>
      <c r="D7" s="6">
        <f>'Besoins'!$B$2*0.25</f>
        <v>0.25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4">
        <v>55</v>
      </c>
      <c r="B6" t="str" s="11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4">
        <v>56</v>
      </c>
      <c r="B7" t="str" s="11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4">
        <v>57</v>
      </c>
      <c r="B8" t="str" s="11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4">
        <v>58</v>
      </c>
      <c r="B9" t="str" s="11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5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