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<sst xmlns="http://schemas.openxmlformats.org/spreadsheetml/2006/main" count="66" uniqueCount="66">
  <si>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</si>
  <si>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</si>
  <si>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</si>
  <si>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</si>
  <si>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</si>
  <si>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</si>
  <si>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</si>
  <si>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</si>
  <si>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</si>
  <si>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</si>
  <si>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</si>
  <si>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</si>
  <si>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</si>
  <si>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</si>
  <si>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</si>
  <si>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</si>
  <si>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</si>
  <si>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</si>
  <si>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</si>
  <si>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</si>
  <si>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</si>
  <si>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</si>
  <si>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</si>
  <si>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</si>
  <si>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</si>
  <si>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</si>
  <si>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</si>
  <si>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Recette</t>
  </si>
  <si>
    <t>#</t>
  </si>
  <si>
    <t>Verbe</t>
  </si>
  <si>
    <t>Étape</t>
  </si>
  <si>
    <t>Précision technique</t>
  </si>
  <si>
    <t>Durée</t>
  </si>
  <si>
    <t>PÂTE FEUILLETÉE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</si>
  <si>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</si>
  <si>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</si>
  <si>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</si>
  <si>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</si>
  <si>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</si>
  <si>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</si>
  <si>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</si>
  <si>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</si>
  <si>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</si>
  <si>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</si>
  <si>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</si>
  <si>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Niveau</t>
  </si>
  <si>
    <t>Composant</t>
  </si>
  <si>
    <t>Type</t>
  </si>
  <si>
    <t>Quantité (× multiplicateur, voir feuille Besoins)</t>
  </si>
  <si>
    <t>recette</t>
  </si>
  <si>
    <t xml:space="preserve">    ↳ Farine de blé T55</t>
  </si>
  <si>
    <t>matiere</t>
  </si>
  <si>
    <t xml:space="preserve">    ↳ Margarine de feuilletage 80% MG</t>
  </si>
  <si>
    <t xml:space="preserve">    ↳ EAU</t>
  </si>
  <si>
    <t xml:space="preserve">    ↳ Sel fin de cuisine</t>
  </si>
  <si>
    <t>Fiche technique — PÂTE FEUILLETÉE</t>
  </si>
  <si>
    <t>PÂTE FEUILLETÉE  GRO_CDC_215</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</si>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</sst>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v>
      </c>
      <c r="E7" s="6">
        <f>D7*$B$2</f>
        <v>1.4</v>
      </c>
      <c r="F7" t="s">
        <v>15</v>
      </c>
      <c r="G7" s="9">
        <f>E7*0.003</f>
        <v>0.0042</v>
      </c>
    </row>
    <row r="8">
      <c r="A8" t="s">
        <v>16</v>
      </c>
      <c r="B8" t="s">
        <v>17</v>
      </c>
      <c r="C8" t="s">
        <v>18</v>
      </c>
      <c r="D8" s="4">
        <v>2.5</v>
      </c>
      <c r="E8" s="6">
        <f>D8*$B$2</f>
        <v>2.5</v>
      </c>
      <c r="F8" t="s">
        <v>19</v>
      </c>
      <c r="G8" s="9">
        <f>E8*0.56</f>
        <v>1.4</v>
      </c>
    </row>
    <row r="9">
      <c r="A9" t="s">
        <v>20</v>
      </c>
      <c r="B9" t="s">
        <v>21</v>
      </c>
      <c r="C9" t="s">
        <v>22</v>
      </c>
      <c r="D9" s="4">
        <v>1.9</v>
      </c>
      <c r="E9" s="6">
        <f>D9*$B$2</f>
        <v>1.9</v>
      </c>
      <c r="F9" t="s">
        <v>19</v>
      </c>
      <c r="G9" s="9">
        <f>E9*3.8</f>
        <v>7.22</v>
      </c>
    </row>
    <row r="10">
      <c r="A10" t="s">
        <v>23</v>
      </c>
      <c r="B10" t="s">
        <v>24</v>
      </c>
      <c r="C10" t="s">
        <v>25</v>
      </c>
      <c r="D10" s="4">
        <v>0.06</v>
      </c>
      <c r="E10" s="6">
        <f>D10*$B$2</f>
        <v>0.06</v>
      </c>
      <c r="F10" t="s">
        <v>19</v>
      </c>
      <c r="G10" s="9">
        <f>E10*0.35</f>
        <v>0.021</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inlineStr" s="12">
        <is>
          <t>Mise en place du poste de travail - Vérifier les D.L.C.,peser les denrées,sélectionner le matériel nécessaire. - Laver et désinfecter le matériel et le poste de travail en suivant les protocoles.</t>
        </is>
      </c>
      <c r="E2" t="s" s="12"/>
      <c r="F2"/>
    </row>
    <row r="3">
      <c r="A3" t="s">
        <v>33</v>
      </c>
      <c r="B3">
        <v>2</v>
      </c>
      <c r="C3" t="s">
        <v>35</v>
      </c>
      <c r="D3" t="inlineStr" s="12">
        <is>
          <t>Préparations préliminaires - Couper la margarine en gros cubes de 2 cm de côté.Réserver au froid en attente d’utilisation. - Dans une calotte,faire dissoudre le sel fin dans un peu d’eau. - Tamiser la farine.</t>
        </is>
      </c>
      <c r="E3" t="s" s="12"/>
      <c r="F3"/>
    </row>
    <row r="4">
      <c r="A4" t="s">
        <v>33</v>
      </c>
      <c r="B4">
        <v>3</v>
      </c>
      <c r="C4" t="s">
        <v>36</v>
      </c>
      <c r="D4" t="inlineStr" s="12">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2"/>
      <c r="F4"/>
    </row>
    <row r="5">
      <c r="A5" t="s">
        <v>33</v>
      </c>
      <c r="B5">
        <v>4</v>
      </c>
      <c r="C5" t="s">
        <v>37</v>
      </c>
      <c r="D5" t="inlineStr" s="12">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2"/>
      <c r="F5" t="s">
        <v>38</v>
      </c>
    </row>
    <row r="6">
      <c r="A6" t="s">
        <v>33</v>
      </c>
      <c r="B6">
        <v>5</v>
      </c>
      <c r="C6" t="s">
        <v>39</v>
      </c>
      <c r="D6" t="inlineStr" s="12">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2"/>
      <c r="F6"/>
    </row>
    <row r="7">
      <c r="A7" t="s">
        <v>33</v>
      </c>
      <c r="B7">
        <v>6</v>
      </c>
      <c r="C7" t="s">
        <v>40</v>
      </c>
      <c r="D7" t="inlineStr" s="12">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2"/>
      <c r="F7" t="s">
        <v>41</v>
      </c>
    </row>
    <row r="8">
      <c r="A8" t="s">
        <v>33</v>
      </c>
      <c r="B8">
        <v>7</v>
      </c>
      <c r="C8" t="s">
        <v>42</v>
      </c>
      <c r="D8" t="inlineStr" s="12">
        <is>
          <t>Façonner la pâte feuilletée - Détailler et façonner la pâte suivant le type de pâtisserie à réaliser,avec une épaisseur en général de 2,5 mm. - Stocker au froid la réalisation et donner un temps de repos de 45 à 60 minutes avant la cuisson.</t>
        </is>
      </c>
      <c r="E8" t="s" s="12"/>
      <c r="F8" t="s">
        <v>43</v>
      </c>
    </row>
    <row r="9">
      <c r="A9" t="s">
        <v>33</v>
      </c>
      <c r="B9">
        <v>8</v>
      </c>
      <c r="C9"/>
      <c r="D9" t="s" s="12">
        <v>44</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33</v>
      </c>
      <c r="C2" t="s">
        <v>49</v>
      </c>
      <c r="D2" s="6">
        <f>'Besoins'!$B$2*100</f>
        <v>100</v>
      </c>
      <c r="E2" t="s">
        <v>3</v>
      </c>
    </row>
    <row r="3">
      <c r="A3">
        <v>1</v>
      </c>
      <c r="B3" t="s">
        <v>50</v>
      </c>
      <c r="C3" t="s">
        <v>51</v>
      </c>
      <c r="D3" s="6">
        <f>'Besoins'!$B$2*2.5</f>
        <v>2.5</v>
      </c>
      <c r="E3" t="s">
        <v>19</v>
      </c>
    </row>
    <row r="4">
      <c r="A4">
        <v>1</v>
      </c>
      <c r="B4" t="s">
        <v>52</v>
      </c>
      <c r="C4" t="s">
        <v>51</v>
      </c>
      <c r="D4" s="6">
        <f>'Besoins'!$B$2*1.9</f>
        <v>1.9</v>
      </c>
      <c r="E4" t="s">
        <v>19</v>
      </c>
    </row>
    <row r="5">
      <c r="A5">
        <v>1</v>
      </c>
      <c r="B5" t="s">
        <v>53</v>
      </c>
      <c r="C5" t="s">
        <v>51</v>
      </c>
      <c r="D5" s="6">
        <f>'Besoins'!$B$2*1.4</f>
        <v>1.4</v>
      </c>
      <c r="E5" t="s">
        <v>15</v>
      </c>
    </row>
    <row r="6">
      <c r="A6">
        <v>1</v>
      </c>
      <c r="B6" t="s">
        <v>54</v>
      </c>
      <c r="C6" t="s">
        <v>51</v>
      </c>
      <c r="D6" s="6">
        <f>'Besoins'!$B$2*0.06</f>
        <v>0.06</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55</v>
      </c>
      <c r="B1"/>
      <c r="C1"/>
      <c r="D1"/>
    </row>
    <row r="2">
      <c r="A2" t="str" s="13">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4">
        <v>56</v>
      </c>
      <c r="B4"/>
      <c r="C4"/>
      <c r="D4"/>
    </row>
    <row r="5">
      <c r="A5" t="s" s="15">
        <v>57</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58</v>
      </c>
      <c r="B6" t="str" s="12">
        <f>"[COUPER] "&amp;Procedure!D3</f>
        <v>[COUPER] Préparations préliminaires - Couper la margarine en gros cubes de 2 cm de côté.Réserver au froid en attente d’utilisation. - Dans une calotte,faire dissoudre le sel fin dans un peu d’eau. - Tamiser la farine.</v>
      </c>
      <c r="C6"/>
      <c r="D6"/>
    </row>
    <row r="7">
      <c r="A7" t="s" s="15">
        <v>59</v>
      </c>
      <c r="B7" t="str" s="12">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5">
        <v>60</v>
      </c>
      <c r="B8" t="str" s="12">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5">
        <v>61</v>
      </c>
      <c r="B9" t="str" s="12">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5">
        <v>62</v>
      </c>
      <c r="B10" t="str" s="12">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5">
        <v>63</v>
      </c>
      <c r="B11" t="str" s="12">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5">
        <v>64</v>
      </c>
      <c r="B12" t="str" s="12">
        <f>Procedure!D9</f>
        <v>Cuisson du feuilletage - La cuisson s’effectue dans un four chauffé sur la position chaleur sèche à +190/200°C,clé fermée.</v>
      </c>
      <c r="C12"/>
      <c r="D12"/>
    </row>
    <row r="13">
      <c r="A13"/>
      <c r="B13"/>
      <c r="C13"/>
      <c r="D13"/>
    </row>
    <row r="14">
      <c r="A14" t="s" s="16">
        <v>65</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2026-08-01T02:02:44Z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2026-08-01T02:02:44Z</dcterms:modified>
  <cp:revision>1</cp:revision>
</cp:coreProperties>
</file>