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<sst xmlns="http://schemas.openxmlformats.org/spreadsheetml/2006/main" count="70" uniqueCount="70">
  <si>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</si>
  <si>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</si>
  <si>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</si>
  <si>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</si>
  <si>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</si>
  <si>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</si>
  <si>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</si>
  <si>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</si>
  <si>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</si>
  <si>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</si>
  <si>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</si>
  <si>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</si>
  <si>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</si>
  <si>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</si>
  <si>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</si>
  <si>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</si>
  <si>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RNME1014103</t>
  </si>
  <si>
    <t>Sirop grenadine bouteille PET 1L</t>
  </si>
  <si>
    <t>Boissons</t>
  </si>
  <si>
    <t>lt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</si>
  <si>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</si>
  <si>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</si>
  <si>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</si>
  <si>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</si>
  <si>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</si>
  <si>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</si>
  <si>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</si>
  <si>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</si>
  <si>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</si>
  <si>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</si>
  <si>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</si>
  <si>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</si>
  <si>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</si>
  <si>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</si>
  <si>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</si>
  <si>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</si>
  <si>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</si>
  <si>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</si>
  <si>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</si>
  <si>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</si>
  <si>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</si>
  <si>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</si>
  <si>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PESTO</t>
  </si>
  <si>
    <t>METTRE EN PLACE</t>
  </si>
  <si>
    <t>ÉMONDER</t>
  </si>
  <si>
    <t>Préparations préliminaires - Peler et désinfecter le gingembre. - Tailler en brunoise le gingembre.Réserver au froid en attente d’utilisation.</t>
  </si>
  <si>
    <t>CONFECTIONNER</t>
  </si>
  <si>
    <t>125 min (repos)</t>
  </si>
  <si>
    <t>SERVIR</t>
  </si>
  <si>
    <t>Servir - Servir la confiture d’oignons en accompagnement d’un foie gras. - Faire des quenelles à l’aide de deux cuillères. 223355</t>
  </si>
  <si>
    <t>Niveau</t>
  </si>
  <si>
    <t>Composant</t>
  </si>
  <si>
    <t>Type</t>
  </si>
  <si>
    <t>Quantité (× multiplicateur, voir feuille Besoins)</t>
  </si>
  <si>
    <t>recette</t>
  </si>
  <si>
    <t xml:space="preserve">    ↳ Ail haché IQF</t>
  </si>
  <si>
    <t>matiere</t>
  </si>
  <si>
    <t xml:space="preserve">    ↳ Pignons de pin sachet 1kg</t>
  </si>
  <si>
    <t xml:space="preserve">    ↳ Huile d'olive vierge pure</t>
  </si>
  <si>
    <t xml:space="preserve">    ↳ Oignons émincés 4G</t>
  </si>
  <si>
    <t xml:space="preserve">    ↳ Sirop grenadine bouteille PET 1L</t>
  </si>
  <si>
    <t xml:space="preserve">    ↳ Miel de tournesol cristallisé</t>
  </si>
  <si>
    <t xml:space="preserve">    ↳ GINGEMBRE EN POUDRE</t>
  </si>
  <si>
    <t>Fiche technique — PESTO</t>
  </si>
  <si>
    <t>PESTO  GRO_CDC_210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</si>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</sst>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E7*30.9875</f>
        <v>1.549375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E8*4.67</f>
        <v>4.67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15</v>
      </c>
      <c r="G9" s="9">
        <f>E9*54.41</f>
        <v>21.764</v>
      </c>
    </row>
    <row r="10">
      <c r="A10" t="s">
        <v>23</v>
      </c>
      <c r="B10" t="s">
        <v>24</v>
      </c>
      <c r="C10" t="s">
        <v>25</v>
      </c>
      <c r="D10" s="4">
        <v>1.5</v>
      </c>
      <c r="E10" s="6">
        <f>D10*$B$2</f>
        <v>1.5</v>
      </c>
      <c r="F10" t="s">
        <v>19</v>
      </c>
      <c r="G10" s="9">
        <f>E10*5.8</f>
        <v>8.7</v>
      </c>
    </row>
    <row r="11">
      <c r="A11" t="s">
        <v>26</v>
      </c>
      <c r="B11" t="s">
        <v>27</v>
      </c>
      <c r="C11" t="s">
        <v>28</v>
      </c>
      <c r="D11" s="4">
        <v>4</v>
      </c>
      <c r="E11" s="6">
        <f>D11*$B$2</f>
        <v>4</v>
      </c>
      <c r="F11" t="s">
        <v>15</v>
      </c>
      <c r="G11" s="9">
        <f>E11*4.32</f>
        <v>17.28</v>
      </c>
    </row>
    <row r="12">
      <c r="A12" t="s">
        <v>29</v>
      </c>
      <c r="B12" t="s">
        <v>30</v>
      </c>
      <c r="C12" t="s">
        <v>31</v>
      </c>
      <c r="D12" s="4">
        <v>0.2</v>
      </c>
      <c r="E12" s="6">
        <f>D12*$B$2</f>
        <v>0.2</v>
      </c>
      <c r="F12" t="s">
        <v>15</v>
      </c>
      <c r="G12" s="9">
        <f>E12*6.5</f>
        <v>1.3</v>
      </c>
    </row>
    <row r="13">
      <c r="A13" t="s">
        <v>32</v>
      </c>
      <c r="B13" t="s">
        <v>33</v>
      </c>
      <c r="C13" t="s">
        <v>34</v>
      </c>
      <c r="D13" s="4">
        <v>0.15</v>
      </c>
      <c r="E13" s="6">
        <f>D13*$B$2</f>
        <v>0.15</v>
      </c>
      <c r="F13" t="s">
        <v>15</v>
      </c>
      <c r="G13" s="9">
        <f>E13*9.26</f>
        <v>1.389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2">
        <is>
          <t>Mise en place du poste de travail - Vérifier les D.L.C.,peser les denrées,sé11le cbbtaaionccn eGGr NNle m11//a11té rHHie l 66n55écessaire. - Laver et désinfecter le matériel et le poste de travail en suivant les protocoles.</t>
        </is>
      </c>
      <c r="E2" t="s" s="12"/>
      <c r="F2"/>
    </row>
    <row r="3">
      <c r="A3" t="s">
        <v>42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42</v>
      </c>
      <c r="B4">
        <v>3</v>
      </c>
      <c r="C4" t="s">
        <v>46</v>
      </c>
      <c r="D4" t="inlineStr" s="12">
        <is>
          <t>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t>
        </is>
      </c>
      <c r="E4" t="s" s="12"/>
      <c r="F4" t="s">
        <v>47</v>
      </c>
    </row>
    <row r="5">
      <c r="A5" t="s">
        <v>42</v>
      </c>
      <c r="B5">
        <v>4</v>
      </c>
      <c r="C5" t="s">
        <v>48</v>
      </c>
      <c r="D5" t="s" s="12">
        <v>49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42</v>
      </c>
      <c r="C2" t="s">
        <v>54</v>
      </c>
      <c r="D2" s="6">
        <f>'Besoins'!$B$2*100</f>
        <v>100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'Besoins'!$B$2*0.15</f>
        <v>0.15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'Besoins'!$B$2*0.4</f>
        <v>0.4</v>
      </c>
      <c r="E4" t="s">
        <v>15</v>
      </c>
    </row>
    <row r="5">
      <c r="A5">
        <v>1</v>
      </c>
      <c r="B5" t="s">
        <v>58</v>
      </c>
      <c r="C5" t="s">
        <v>56</v>
      </c>
      <c r="D5" s="6">
        <f>'Besoins'!$B$2*1.5</f>
        <v>1.5</v>
      </c>
      <c r="E5" t="s">
        <v>19</v>
      </c>
    </row>
    <row r="6">
      <c r="A6">
        <v>1</v>
      </c>
      <c r="B6" t="s">
        <v>59</v>
      </c>
      <c r="C6" t="s">
        <v>56</v>
      </c>
      <c r="D6" s="6">
        <f>'Besoins'!$B$2*4</f>
        <v>4</v>
      </c>
      <c r="E6" t="s">
        <v>15</v>
      </c>
    </row>
    <row r="7">
      <c r="A7">
        <v>1</v>
      </c>
      <c r="B7" t="s">
        <v>60</v>
      </c>
      <c r="C7" t="s">
        <v>56</v>
      </c>
      <c r="D7" s="6">
        <f>'Besoins'!$B$2*1</f>
        <v>1</v>
      </c>
      <c r="E7" t="s">
        <v>19</v>
      </c>
    </row>
    <row r="8">
      <c r="A8">
        <v>1</v>
      </c>
      <c r="B8" t="s">
        <v>61</v>
      </c>
      <c r="C8" t="s">
        <v>56</v>
      </c>
      <c r="D8" s="6">
        <f>'Besoins'!$B$2*0.2</f>
        <v>0.2</v>
      </c>
      <c r="E8" t="s">
        <v>15</v>
      </c>
    </row>
    <row r="9">
      <c r="A9">
        <v>1</v>
      </c>
      <c r="B9" t="s">
        <v>62</v>
      </c>
      <c r="C9" t="s">
        <v>56</v>
      </c>
      <c r="D9" s="6">
        <f>'Besoins'!$B$2*0.05</f>
        <v>0.05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"GRO_CDC_210 · GRO.SAUCES · référence : "&amp;Besoins!B3&amp;" "&amp;Besoins!C3&amp;" · multiplicateur réglable sur la feuille ""Besoins"""</f>
        <v>GRO_CDC_210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"[METTRE EN PLACE] "&amp;Procedure!D2</f>
        <v>[METTRE EN PLACE] Mise en place du poste de travail - Vérifier les D.L.C.,peser les denrées,sé11le cbbtaaionccn eGGr NNle m11//a11té rHHie l 66n55écessaire. - Laver et désinfecter le matériel et le poste de travail en suivant les protocoles.</v>
      </c>
      <c r="C5"/>
      <c r="D5"/>
    </row>
    <row r="6">
      <c r="A6" t="s" s="15">
        <v>66</v>
      </c>
      <c r="B6" t="str" s="12">
        <f>"[ÉMONDER] "&amp;Procedure!D3</f>
        <v>[ÉMONDER] Préparations préliminaires - Peler et désinfecter le gingembre. - Tailler en brunoise le gingembre.Réserver au froid en attente d’utilisation.</v>
      </c>
      <c r="C6"/>
      <c r="D6"/>
    </row>
    <row r="7">
      <c r="A7" t="s" s="15">
        <v>67</v>
      </c>
      <c r="B7" t="str" s="12">
        <f>"[CONFECTIONNER] "&amp;Procedure!D4</f>
        <v>[CONFECTIONNER] 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v>
      </c>
      <c r="C7"/>
      <c r="D7"/>
    </row>
    <row r="8">
      <c r="A8" t="s" s="15">
        <v>68</v>
      </c>
      <c r="B8" t="str" s="12">
        <f>"[SERVIR] "&amp;Procedure!D5</f>
        <v>[SERVIR] Servir - Servir la confiture d’oignons en accompagnement d’un foie gras. - Faire des quenelles à l’aide de deux cuillères. 223355</v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2026-08-01T00:48:42Z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2026-08-01T00:48:42Z</dcterms:modified>
  <cp:revision>1</cp:revision>
</cp:coreProperties>
</file>