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<sst xmlns="http://schemas.openxmlformats.org/spreadsheetml/2006/main" count="85" uniqueCount="85">
  <si>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</si>
  <si>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</si>
  <si>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</si>
  <si>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</si>
  <si>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</si>
  <si>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</si>
  <si>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</si>
  <si>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</si>
  <si>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</si>
  <si>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</si>
  <si>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</si>
  <si>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</si>
  <si>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EPI-CORIANDRE-G</t>
  </si>
  <si>
    <t>Graines de coriandre entieres</t>
  </si>
  <si>
    <t>Épices en poudre et graines</t>
  </si>
  <si>
    <t>kg</t>
  </si>
  <si>
    <t>PIMENT-OISEAU</t>
  </si>
  <si>
    <t>Piment des oiseaux (pili pili)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</si>
  <si>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</si>
  <si>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</si>
  <si>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</si>
  <si>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</si>
  <si>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</si>
  <si>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</si>
  <si>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RNME101485</t>
  </si>
  <si>
    <t>Raisins secs sultanine sachet 1kg</t>
  </si>
  <si>
    <t>Pâtisserie épicerie sucrée</t>
  </si>
  <si>
    <t>RNME101466</t>
  </si>
  <si>
    <t>Sucre poudre sac 1kg</t>
  </si>
  <si>
    <t>RNM57233230</t>
  </si>
  <si>
    <t>CÉLERI-BRANCHE vert U.E. cat.I</t>
  </si>
  <si>
    <t>Légumes</t>
  </si>
  <si>
    <t>RNM4160160</t>
  </si>
  <si>
    <t>GINGEMBRE Chine</t>
  </si>
  <si>
    <t>RNM57228163</t>
  </si>
  <si>
    <t>POMME Golden Pologne cat.I 170/220g plateau 2rg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</si>
  <si>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</si>
  <si>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</si>
  <si>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</si>
  <si>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</si>
  <si>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</si>
  <si>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</si>
  <si>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</si>
  <si>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</si>
  <si>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</si>
  <si>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</si>
  <si>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</si>
  <si>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</si>
  <si>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</si>
  <si>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CHUTNEY AUX POMMES</t>
  </si>
  <si>
    <t>METTRE EN PLACE</t>
  </si>
  <si>
    <t>ÉPLUCHER</t>
  </si>
  <si>
    <t>80 min (repos)</t>
  </si>
  <si>
    <t>SAUTER</t>
  </si>
  <si>
    <t>12 min (cuisson)</t>
  </si>
  <si>
    <t>TERMINER</t>
  </si>
  <si>
    <t>Terminer la préparation du chutney - Débarrasser le chutney dans des bacs GN 1/1 H 65. - Refroidir suivant la procédure.Filmer.</t>
  </si>
  <si>
    <t>125 min (repos)</t>
  </si>
  <si>
    <t>Conseils - Le chutney se conserve comme de la confiture. - Le chutney accompagne et condimente agréablement les viandes rôties et grillées.</t>
  </si>
  <si>
    <t>Niveau</t>
  </si>
  <si>
    <t>Composant</t>
  </si>
  <si>
    <t>Type</t>
  </si>
  <si>
    <t>Quantité (× multiplicateur, voir feuille Besoins)</t>
  </si>
  <si>
    <t>recette</t>
  </si>
  <si>
    <t xml:space="preserve">    ↳ POMME Golden Pologne cat.I 170/220g plateau 2rg</t>
  </si>
  <si>
    <t>matiere</t>
  </si>
  <si>
    <t xml:space="preserve">    ↳ Raisins secs sultanine sachet 1kg</t>
  </si>
  <si>
    <t xml:space="preserve">    ↳ CÉLERI-BRANCHE vert U.E. cat.I</t>
  </si>
  <si>
    <t xml:space="preserve">    ↳ Oignons émincés 4G</t>
  </si>
  <si>
    <t xml:space="preserve">    ↳ Ail haché IQF</t>
  </si>
  <si>
    <t xml:space="preserve">    ↳ GINGEMBRE Chine</t>
  </si>
  <si>
    <t xml:space="preserve">    ↳ Moutarde de Dijon seau 5kg</t>
  </si>
  <si>
    <t xml:space="preserve">    ↳ Vinaigre d'alcool blanc 1,5L</t>
  </si>
  <si>
    <t xml:space="preserve">    ↳ Sucre poudre sac 1kg</t>
  </si>
  <si>
    <t xml:space="preserve">    ↳ Graines de coriandre entieres</t>
  </si>
  <si>
    <t xml:space="preserve">    ↳ Piment des oiseaux (pili pili)</t>
  </si>
  <si>
    <t>Fiche technique — CHUTNEY AUX POMMES</t>
  </si>
  <si>
    <t>CHUTNEY AUX POMMES  GRO_CDC_209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</si>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</sst>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8">
        <f>E7*0</f>
        <v>0</v>
      </c>
    </row>
    <row r="8">
      <c r="A8" t="s">
        <v>16</v>
      </c>
      <c r="B8" t="s">
        <v>17</v>
      </c>
      <c r="C8" t="s">
        <v>14</v>
      </c>
      <c r="D8" s="4">
        <v>4</v>
      </c>
      <c r="E8" s="6">
        <f>D8*$B$2</f>
        <v>4</v>
      </c>
      <c r="F8" t="s">
        <v>3</v>
      </c>
      <c r="G8" s="8">
        <f>E8*0</f>
        <v>0</v>
      </c>
    </row>
    <row r="9">
      <c r="A9" t="s">
        <v>18</v>
      </c>
      <c r="B9" t="s">
        <v>19</v>
      </c>
      <c r="C9" t="s">
        <v>20</v>
      </c>
      <c r="D9" s="4">
        <v>0.15</v>
      </c>
      <c r="E9" s="6">
        <f>D9*$B$2</f>
        <v>0.15</v>
      </c>
      <c r="F9" t="s">
        <v>15</v>
      </c>
      <c r="G9" s="8">
        <f>E9*3.71</f>
        <v>0.5565</v>
      </c>
    </row>
    <row r="10">
      <c r="A10" t="s">
        <v>21</v>
      </c>
      <c r="B10" t="s">
        <v>22</v>
      </c>
      <c r="C10" t="s">
        <v>20</v>
      </c>
      <c r="D10" s="4">
        <v>1</v>
      </c>
      <c r="E10" s="6">
        <f>D10*$B$2</f>
        <v>1</v>
      </c>
      <c r="F10" t="s">
        <v>23</v>
      </c>
      <c r="G10" s="8">
        <f>E10*1.56</f>
        <v>1.56</v>
      </c>
    </row>
    <row r="11">
      <c r="A11" t="s">
        <v>24</v>
      </c>
      <c r="B11" t="s">
        <v>25</v>
      </c>
      <c r="C11" t="s">
        <v>26</v>
      </c>
      <c r="D11" s="4">
        <v>2</v>
      </c>
      <c r="E11" s="6">
        <f>D11*$B$2</f>
        <v>2</v>
      </c>
      <c r="F11" t="s">
        <v>15</v>
      </c>
      <c r="G11" s="8">
        <f>E11*7.72</f>
        <v>15.44</v>
      </c>
    </row>
    <row r="12">
      <c r="A12" t="s">
        <v>27</v>
      </c>
      <c r="B12" t="s">
        <v>28</v>
      </c>
      <c r="C12" t="s">
        <v>26</v>
      </c>
      <c r="D12" s="4">
        <v>2.5</v>
      </c>
      <c r="E12" s="6">
        <f>D12*$B$2</f>
        <v>2.5</v>
      </c>
      <c r="F12" t="s">
        <v>15</v>
      </c>
      <c r="G12" s="8">
        <f>E12*2.7</f>
        <v>6.75</v>
      </c>
    </row>
    <row r="13">
      <c r="A13" t="s">
        <v>29</v>
      </c>
      <c r="B13" t="s">
        <v>30</v>
      </c>
      <c r="C13" t="s">
        <v>31</v>
      </c>
      <c r="D13" s="4">
        <v>0.5</v>
      </c>
      <c r="E13" s="6">
        <f>D13*$B$2</f>
        <v>0.5</v>
      </c>
      <c r="F13" t="s">
        <v>15</v>
      </c>
      <c r="G13" s="8">
        <f>E13*1.4</f>
        <v>0.7</v>
      </c>
    </row>
    <row r="14">
      <c r="A14" t="s">
        <v>32</v>
      </c>
      <c r="B14" t="s">
        <v>33</v>
      </c>
      <c r="C14" t="s">
        <v>31</v>
      </c>
      <c r="D14" s="4">
        <v>0.15</v>
      </c>
      <c r="E14" s="6">
        <f>D14*$B$2</f>
        <v>0.15</v>
      </c>
      <c r="F14" t="s">
        <v>15</v>
      </c>
      <c r="G14" s="8">
        <f>E14*3.5</f>
        <v>0.525</v>
      </c>
    </row>
    <row r="15">
      <c r="A15" t="s">
        <v>34</v>
      </c>
      <c r="B15" t="s">
        <v>35</v>
      </c>
      <c r="C15" t="s">
        <v>31</v>
      </c>
      <c r="D15" s="4">
        <v>15</v>
      </c>
      <c r="E15" s="6">
        <f>D15*$B$2</f>
        <v>15</v>
      </c>
      <c r="F15" t="s">
        <v>15</v>
      </c>
      <c r="G15" s="8">
        <f>E15*1</f>
        <v>15</v>
      </c>
    </row>
    <row r="16">
      <c r="A16" t="s">
        <v>36</v>
      </c>
      <c r="B16" t="s">
        <v>37</v>
      </c>
      <c r="C16" t="s">
        <v>38</v>
      </c>
      <c r="D16" s="4">
        <v>2</v>
      </c>
      <c r="E16" s="6">
        <f>D16*$B$2</f>
        <v>2</v>
      </c>
      <c r="F16" t="s">
        <v>15</v>
      </c>
      <c r="G16" s="8">
        <f>E16*4.32</f>
        <v>8.64</v>
      </c>
    </row>
    <row r="17">
      <c r="A17" t="s">
        <v>39</v>
      </c>
      <c r="B17" t="s">
        <v>40</v>
      </c>
      <c r="C17" t="s">
        <v>41</v>
      </c>
      <c r="D17" s="4">
        <v>0.2</v>
      </c>
      <c r="E17" s="6">
        <f>D17*$B$2</f>
        <v>0.2</v>
      </c>
      <c r="F17" t="s">
        <v>15</v>
      </c>
      <c r="G17" s="8">
        <f>E17*9.26</f>
        <v>1.852</v>
      </c>
    </row>
    <row r="18">
      <c r="A18"/>
      <c r="B18"/>
      <c r="C18"/>
      <c r="D18"/>
      <c r="E18"/>
      <c r="F18" t="s" s="9">
        <v>42</v>
      </c>
      <c r="G18" s="10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49</v>
      </c>
      <c r="B3">
        <v>2</v>
      </c>
      <c r="C3" t="s">
        <v>51</v>
      </c>
      <c r="D3" t="inlineStr" s="11">
        <is>
          <t>Préparations préliminaires - Éplucher,laver et désinfecter les pommes golden. - Au coupe-légumes,détailler en gros cubes ou en quartiers les pommes golden. Citronner légèrement et réserver au froid dans un bac GN 2/1 H 200 en polycarbonate en attente de cuisson. - Peler les branches de céleri.Laver et désinfecter le céleri.Émincer finement les branches de céleri.Réserver. - Peler, laver et désinfecter le gingembre. Tailler le gingembre en fine brunoise. Réserver. - Concasser les graines de coriandre.Réserver. - Laver et désinfecter les piments.Avec des gants à usage unique,épépiner les piments.</t>
        </is>
      </c>
      <c r="E3" t="s" s="11"/>
      <c r="F3" t="s">
        <v>52</v>
      </c>
    </row>
    <row r="4">
      <c r="A4" t="s">
        <v>49</v>
      </c>
      <c r="B4">
        <v>3</v>
      </c>
      <c r="C4" t="s">
        <v>53</v>
      </c>
      <c r="D4" t="inlineStr" s="11">
        <is>
          <t>Cuire le chutney - Dans un rondeau,faire revenir au beurre les oignons,sans trop de coloration. - Couvrir et laisser compoter à feu doux pendant 5 minutes. - Ajouter les pommes golden.Laisser compoter 10 minutes à feu doux. - Ajouter les raisins secs,le céleri-branche émincé,l’ail haché,les graines de coriandre concassées, le gingembre en brunoise, le piment, la moutarde et le sucre semoule. - Remuer le tout à la spatule. - Laisser compoter 20 minutes. - Ajouter le vinaigre et laisser cuire jusqu’à consistance d’une compote. - Respecter la procédure de fin de cuisson.</t>
        </is>
      </c>
      <c r="E4" t="s" s="11"/>
      <c r="F4" t="s">
        <v>54</v>
      </c>
    </row>
    <row r="5">
      <c r="A5" t="s">
        <v>49</v>
      </c>
      <c r="B5">
        <v>4</v>
      </c>
      <c r="C5" t="s">
        <v>55</v>
      </c>
      <c r="D5" t="s" s="11">
        <v>56</v>
      </c>
      <c r="E5" t="s" s="11"/>
      <c r="F5" t="s">
        <v>57</v>
      </c>
    </row>
    <row r="6">
      <c r="A6" t="s">
        <v>49</v>
      </c>
      <c r="B6">
        <v>5</v>
      </c>
      <c r="C6"/>
      <c r="D6" t="s" s="11">
        <v>58</v>
      </c>
      <c r="E6" t="s" s="11"/>
      <c r="F6"/>
    </row>
    <row r="7">
      <c r="A7" t="s">
        <v>49</v>
      </c>
      <c r="B7">
        <v>6</v>
      </c>
      <c r="C7"/>
      <c r="D7" t="inlineStr" s="11">
        <is>
          <t>Suggestions - La recette du chutney peut varier.Le principe est toujours le même,confire les fruits S et légumes,les pimenter et les cuire avec des éléments qui lui donneront des saveurs aigres-douces.Exemples de mariages de fruits : - gingembre et noix de coco - gingembre,pêche et mangue,etc. - les cerises,les prunes,la rhubarbe,les fruits rouges acides sont de bons supports pour la réalisation de chutneys. - Les épices les plus souvent employées sont le piment,la coriandre,le tamarin,la graine de moutarde,le gingembre,le cumin et le curry.</t>
        </is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49</v>
      </c>
      <c r="C2" t="s">
        <v>63</v>
      </c>
      <c r="D2" s="6">
        <f>'Besoins'!$B$2*100</f>
        <v>100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'Besoins'!$B$2*15</f>
        <v>15</v>
      </c>
      <c r="E3" t="s">
        <v>15</v>
      </c>
    </row>
    <row r="4">
      <c r="A4">
        <v>1</v>
      </c>
      <c r="B4" t="s">
        <v>66</v>
      </c>
      <c r="C4" t="s">
        <v>65</v>
      </c>
      <c r="D4" s="6">
        <f>'Besoins'!$B$2*2</f>
        <v>2</v>
      </c>
      <c r="E4" t="s">
        <v>15</v>
      </c>
    </row>
    <row r="5">
      <c r="A5">
        <v>1</v>
      </c>
      <c r="B5" t="s">
        <v>67</v>
      </c>
      <c r="C5" t="s">
        <v>65</v>
      </c>
      <c r="D5" s="6">
        <f>'Besoins'!$B$2*0.5</f>
        <v>0.5</v>
      </c>
      <c r="E5" t="s">
        <v>15</v>
      </c>
    </row>
    <row r="6">
      <c r="A6">
        <v>1</v>
      </c>
      <c r="B6" t="s">
        <v>68</v>
      </c>
      <c r="C6" t="s">
        <v>65</v>
      </c>
      <c r="D6" s="6">
        <f>'Besoins'!$B$2*2</f>
        <v>2</v>
      </c>
      <c r="E6" t="s">
        <v>15</v>
      </c>
    </row>
    <row r="7">
      <c r="A7">
        <v>1</v>
      </c>
      <c r="B7" t="s">
        <v>69</v>
      </c>
      <c r="C7" t="s">
        <v>65</v>
      </c>
      <c r="D7" s="6">
        <f>'Besoins'!$B$2*0.2</f>
        <v>0.2</v>
      </c>
      <c r="E7" t="s">
        <v>15</v>
      </c>
    </row>
    <row r="8">
      <c r="A8">
        <v>1</v>
      </c>
      <c r="B8" t="s">
        <v>70</v>
      </c>
      <c r="C8" t="s">
        <v>65</v>
      </c>
      <c r="D8" s="6">
        <f>'Besoins'!$B$2*0.15</f>
        <v>0.15</v>
      </c>
      <c r="E8" t="s">
        <v>15</v>
      </c>
    </row>
    <row r="9">
      <c r="A9">
        <v>1</v>
      </c>
      <c r="B9" t="s">
        <v>71</v>
      </c>
      <c r="C9" t="s">
        <v>65</v>
      </c>
      <c r="D9" s="6">
        <f>'Besoins'!$B$2*0.15</f>
        <v>0.15</v>
      </c>
      <c r="E9" t="s">
        <v>15</v>
      </c>
    </row>
    <row r="10">
      <c r="A10">
        <v>1</v>
      </c>
      <c r="B10" t="s">
        <v>72</v>
      </c>
      <c r="C10" t="s">
        <v>65</v>
      </c>
      <c r="D10" s="6">
        <f>'Besoins'!$B$2*1</f>
        <v>1</v>
      </c>
      <c r="E10" t="s">
        <v>23</v>
      </c>
    </row>
    <row r="11">
      <c r="A11">
        <v>1</v>
      </c>
      <c r="B11" t="s">
        <v>73</v>
      </c>
      <c r="C11" t="s">
        <v>65</v>
      </c>
      <c r="D11" s="6">
        <f>'Besoins'!$B$2*2.5</f>
        <v>2.5</v>
      </c>
      <c r="E11" t="s">
        <v>15</v>
      </c>
    </row>
    <row r="12">
      <c r="A12">
        <v>1</v>
      </c>
      <c r="B12" t="s">
        <v>74</v>
      </c>
      <c r="C12" t="s">
        <v>65</v>
      </c>
      <c r="D12" s="6">
        <f>'Besoins'!$B$2*0.02</f>
        <v>0.02</v>
      </c>
      <c r="E12" t="s">
        <v>15</v>
      </c>
    </row>
    <row r="13">
      <c r="A13">
        <v>1</v>
      </c>
      <c r="B13" t="s">
        <v>75</v>
      </c>
      <c r="C13" t="s">
        <v>65</v>
      </c>
      <c r="D13" s="6">
        <f>'Besoins'!$B$2*4</f>
        <v>4</v>
      </c>
      <c r="E13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2">
        <f>"GRO_CDC_209 · GRO.SAUCES · référence : "&amp;Besoins!B3&amp;" "&amp;Besoins!C3&amp;" · multiplicateur réglable sur la feuille ""Besoins"""</f>
        <v>GRO_CDC_209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77</v>
      </c>
      <c r="B4"/>
      <c r="C4"/>
      <c r="D4"/>
    </row>
    <row r="5">
      <c r="A5" t="s" s="14">
        <v>78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79</v>
      </c>
      <c r="B6" t="str" s="11">
        <f>"[ÉPLUCHER] "&amp;Procedure!D3</f>
        <v>[ÉPLUCHER] Préparations préliminaires - Éplucher,laver et désinfecter les pommes golden. - Au coupe-légumes,détailler en gros cubes ou en quartiers les pommes golden. Citronner légèrement et réserver au froid dans un bac GN 2/1 H 200 en polycarbonate en attente de cuisson. - Peler les branches de céleri.Laver et désinfecter le céleri.Émincer finement les branches de céleri.Réserver. - Peler, laver et désinfecter le gingembre. Tailler le gingembre en fine brunoise. Réserver. - Concasser les graines de coriandre.Réserver. - Laver et désinfecter les piments.Avec des gants à usage unique,épépiner les piments.</v>
      </c>
      <c r="C6"/>
      <c r="D6"/>
    </row>
    <row r="7">
      <c r="A7" t="s" s="14">
        <v>80</v>
      </c>
      <c r="B7" t="str" s="11">
        <f>"[SAUTER] "&amp;Procedure!D4</f>
        <v>[SAUTER] Cuire le chutney - Dans un rondeau,faire revenir au beurre les oignons,sans trop de coloration. - Couvrir et laisser compoter à feu doux pendant 5 minutes. - Ajouter les pommes golden.Laisser compoter 10 minutes à feu doux. - Ajouter les raisins secs,le céleri-branche émincé,l’ail haché,les graines de coriandre concassées, le gingembre en brunoise, le piment, la moutarde et le sucre semoule. - Remuer le tout à la spatule. - Laisser compoter 20 minutes. - Ajouter le vinaigre et laisser cuire jusqu’à consistance d’une compote. - Respecter la procédure de fin de cuisson.</v>
      </c>
      <c r="C7"/>
      <c r="D7"/>
    </row>
    <row r="8">
      <c r="A8" t="s" s="14">
        <v>81</v>
      </c>
      <c r="B8" t="str" s="11">
        <f>"[TERMINER] "&amp;Procedure!D5</f>
        <v>[TERMINER] Terminer la préparation du chutney - Débarrasser le chutney dans des bacs GN 1/1 H 65. - Refroidir suivant la procédure.Filmer.</v>
      </c>
      <c r="C8"/>
      <c r="D8"/>
    </row>
    <row r="9">
      <c r="A9" t="s" s="14">
        <v>82</v>
      </c>
      <c r="B9" t="str" s="11">
        <f>Procedure!D6</f>
        <v>Conseils - Le chutney se conserve comme de la confiture. - Le chutney accompagne et condimente agréablement les viandes rôties et grillées.</v>
      </c>
      <c r="C9"/>
      <c r="D9"/>
    </row>
    <row r="10">
      <c r="A10" t="s" s="14">
        <v>83</v>
      </c>
      <c r="B10" t="str" s="11">
        <f>Procedure!D7</f>
        <v>Suggestions - La recette du chutney peut varier.Le principe est toujours le même,confire les fruits S et légumes,les pimenter et les cuire avec des éléments qui lui donneront des saveurs aigres-douces.Exemples de mariages de fruits : - gingembre et noix de coco - gingembre,pêche et mangue,etc. - les cerises,les prunes,la rhubarbe,les fruits rouges acides sont de bons supports pour la réalisation de chutneys. - Les épices les plus souvent employées sont le piment,la coriandre,le tamarin,la graine de moutarde,le gingembre,le cumin et le curry.</v>
      </c>
      <c r="C10"/>
      <c r="D10"/>
    </row>
    <row r="11">
      <c r="A11"/>
      <c r="B11"/>
      <c r="C11"/>
      <c r="D11"/>
    </row>
    <row r="12">
      <c r="A12" t="s" s="15">
        <v>84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2026-09-15T15:39:56Z</dcterms:created>
  <dc:title>CHUTNEY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2026-09-15T15:39:56Z</dcterms:modified>
  <cp:revision>1</cp:revision>
</cp:coreProperties>
</file>