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<sst xmlns="http://schemas.openxmlformats.org/spreadsheetml/2006/main" count="70" uniqueCount="70">
  <si>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</si>
  <si>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</si>
  <si>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</si>
  <si>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</si>
  <si>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</si>
  <si>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</si>
  <si>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</si>
  <si>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</si>
  <si>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</si>
  <si>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</si>
  <si>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</si>
  <si>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</si>
  <si>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</si>
  <si>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</si>
  <si>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</si>
  <si>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</si>
  <si>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</si>
  <si>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</si>
  <si>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</si>
  <si>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</si>
  <si>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EPI-CUMIN-GRAINE</t>
  </si>
  <si>
    <t>Cumin en graines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</si>
  <si>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</si>
  <si>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</si>
  <si>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</si>
  <si>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</si>
  <si>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</si>
  <si>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</si>
  <si>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</si>
  <si>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</si>
  <si>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</si>
  <si>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</si>
  <si>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</si>
  <si>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</si>
  <si>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</si>
  <si>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</si>
  <si>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</si>
  <si>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</si>
  <si>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</si>
  <si>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</si>
  <si>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</si>
  <si>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</si>
  <si>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</si>
  <si>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HARISSA</t>
  </si>
  <si>
    <t>METTRE EN PLACE</t>
  </si>
  <si>
    <t>ÉPLUCHER</t>
  </si>
  <si>
    <t>10 min (cuisson)</t>
  </si>
  <si>
    <t>MIXER</t>
  </si>
  <si>
    <t>RÉSERVER</t>
  </si>
  <si>
    <t>Niveau</t>
  </si>
  <si>
    <t>Composant</t>
  </si>
  <si>
    <t>Type</t>
  </si>
  <si>
    <t>Quantité (× multiplicateur, voir feuille Besoins)</t>
  </si>
  <si>
    <t>recette</t>
  </si>
  <si>
    <t xml:space="preserve">    ↳ Ail haché IQF</t>
  </si>
  <si>
    <t>matiere</t>
  </si>
  <si>
    <t xml:space="preserve">    ↳ OIGNON jaune France cat.I 60-80mm</t>
  </si>
  <si>
    <t xml:space="preserve">    ↳ Coriandre moulue</t>
  </si>
  <si>
    <t xml:space="preserve">    ↳ Cumin en graines</t>
  </si>
  <si>
    <t xml:space="preserve">    ↳ TOMATE ronde Maroc cat.I 67-82mm</t>
  </si>
  <si>
    <t xml:space="preserve">    ↳ Sel fin de cuisine</t>
  </si>
  <si>
    <t xml:space="preserve">    ↳ Huile d'olive vierge pure</t>
  </si>
  <si>
    <t xml:space="preserve">    ↳ CITRON PULCO (JUS)</t>
  </si>
  <si>
    <t>Fiche technique — SAUCE HARISSA</t>
  </si>
  <si>
    <t>SAUCE HARISSA  GRO_CDC_201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</si>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</sst>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E7*3.6741428571</f>
        <v>0.183707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E8*7.2</f>
        <v>0.144</v>
      </c>
    </row>
    <row r="9">
      <c r="A9" t="s">
        <v>20</v>
      </c>
      <c r="B9" t="s">
        <v>21</v>
      </c>
      <c r="C9" t="s">
        <v>18</v>
      </c>
      <c r="D9" s="4">
        <v>0.02</v>
      </c>
      <c r="E9" s="6">
        <f>D9*$B$2</f>
        <v>0.02</v>
      </c>
      <c r="F9" t="s">
        <v>19</v>
      </c>
      <c r="G9" s="9">
        <f>E9*7.8</f>
        <v>0.156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E10*5.8</f>
        <v>0.58</v>
      </c>
    </row>
    <row r="11">
      <c r="A11" t="s">
        <v>25</v>
      </c>
      <c r="B11" t="s">
        <v>26</v>
      </c>
      <c r="C11" t="s">
        <v>27</v>
      </c>
      <c r="D11" s="4">
        <v>0.075</v>
      </c>
      <c r="E11" s="6">
        <f>D11*$B$2</f>
        <v>0.075</v>
      </c>
      <c r="F11" t="s">
        <v>19</v>
      </c>
      <c r="G11" s="9">
        <f>E11*0.4</f>
        <v>0.03</v>
      </c>
    </row>
    <row r="12">
      <c r="A12" t="s">
        <v>28</v>
      </c>
      <c r="B12" t="s">
        <v>29</v>
      </c>
      <c r="C12" t="s">
        <v>27</v>
      </c>
      <c r="D12" s="4">
        <v>1.2</v>
      </c>
      <c r="E12" s="6">
        <f>D12*$B$2</f>
        <v>1.2</v>
      </c>
      <c r="F12" t="s">
        <v>19</v>
      </c>
      <c r="G12" s="9">
        <f>E12*2.8</f>
        <v>3.36</v>
      </c>
    </row>
    <row r="13">
      <c r="A13" t="s">
        <v>30</v>
      </c>
      <c r="B13" t="s">
        <v>31</v>
      </c>
      <c r="C13" t="s">
        <v>32</v>
      </c>
      <c r="D13" s="4">
        <v>0.03</v>
      </c>
      <c r="E13" s="6">
        <f>D13*$B$2</f>
        <v>0.03</v>
      </c>
      <c r="F13" t="s">
        <v>19</v>
      </c>
      <c r="G13" s="9">
        <f>E13*0.35</f>
        <v>0.0105</v>
      </c>
    </row>
    <row r="14">
      <c r="A14" t="s">
        <v>33</v>
      </c>
      <c r="B14" t="s">
        <v>34</v>
      </c>
      <c r="C14" t="s">
        <v>35</v>
      </c>
      <c r="D14" s="4">
        <v>0.075</v>
      </c>
      <c r="E14" s="6">
        <f>D14*$B$2</f>
        <v>0.075</v>
      </c>
      <c r="F14" t="s">
        <v>19</v>
      </c>
      <c r="G14" s="9">
        <f>E14*9.26</f>
        <v>0.6945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43</v>
      </c>
      <c r="B3">
        <v>2</v>
      </c>
      <c r="C3" t="s">
        <v>45</v>
      </c>
      <c r="D3" t="inlineStr" s="12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 t="s" s="12"/>
      <c r="F3" t="s">
        <v>46</v>
      </c>
    </row>
    <row r="4">
      <c r="A4" t="s">
        <v>43</v>
      </c>
      <c r="B4">
        <v>3</v>
      </c>
      <c r="C4" t="s">
        <v>47</v>
      </c>
      <c r="D4" t="inlineStr" s="12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 t="s" s="12"/>
      <c r="F4"/>
    </row>
    <row r="5">
      <c r="A5" t="s">
        <v>43</v>
      </c>
      <c r="B5">
        <v>4</v>
      </c>
      <c r="C5" t="s">
        <v>48</v>
      </c>
      <c r="D5" t="inlineStr" s="12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43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'Besoins'!$B$2*0.075</f>
        <v>0.075</v>
      </c>
      <c r="E3" t="s">
        <v>19</v>
      </c>
    </row>
    <row r="4">
      <c r="A4">
        <v>1</v>
      </c>
      <c r="B4" t="s">
        <v>56</v>
      </c>
      <c r="C4" t="s">
        <v>55</v>
      </c>
      <c r="D4" s="6">
        <f>'Besoins'!$B$2*0.075</f>
        <v>0.075</v>
      </c>
      <c r="E4" t="s">
        <v>19</v>
      </c>
    </row>
    <row r="5">
      <c r="A5">
        <v>1</v>
      </c>
      <c r="B5" t="s">
        <v>57</v>
      </c>
      <c r="C5" t="s">
        <v>55</v>
      </c>
      <c r="D5" s="6">
        <f>'Besoins'!$B$2*0.02</f>
        <v>0.02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'Besoins'!$B$2*0.02</f>
        <v>0.02</v>
      </c>
      <c r="E6" t="s">
        <v>19</v>
      </c>
    </row>
    <row r="7">
      <c r="A7">
        <v>1</v>
      </c>
      <c r="B7" t="s">
        <v>59</v>
      </c>
      <c r="C7" t="s">
        <v>55</v>
      </c>
      <c r="D7" s="6">
        <f>'Besoins'!$B$2*1.2</f>
        <v>1.2</v>
      </c>
      <c r="E7" t="s">
        <v>19</v>
      </c>
    </row>
    <row r="8">
      <c r="A8">
        <v>1</v>
      </c>
      <c r="B8" t="s">
        <v>60</v>
      </c>
      <c r="C8" t="s">
        <v>55</v>
      </c>
      <c r="D8" s="6">
        <f>'Besoins'!$B$2*0.03</f>
        <v>0.03</v>
      </c>
      <c r="E8" t="s">
        <v>19</v>
      </c>
    </row>
    <row r="9">
      <c r="A9">
        <v>1</v>
      </c>
      <c r="B9" t="s">
        <v>61</v>
      </c>
      <c r="C9" t="s">
        <v>55</v>
      </c>
      <c r="D9" s="6">
        <f>'Besoins'!$B$2*0.1</f>
        <v>0.1</v>
      </c>
      <c r="E9" t="s">
        <v>15</v>
      </c>
    </row>
    <row r="10">
      <c r="A10">
        <v>1</v>
      </c>
      <c r="B10" t="s">
        <v>62</v>
      </c>
      <c r="C10" t="s">
        <v>55</v>
      </c>
      <c r="D10" s="6">
        <f>'Besoins'!$B$2*0.05</f>
        <v>0.05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"GRO_CDC_201 · GRO.SAUCES · référence : "&amp;Besoins!B3&amp;" "&amp;Besoins!C3&amp;" · multiplicateur réglable sur la feuille ""Besoins"""</f>
        <v>GRO_CDC_201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66</v>
      </c>
      <c r="B6" t="str" s="12">
        <f>"[ÉPLUCHER] "&amp;Procedure!D3</f>
        <v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v>
      </c>
      <c r="C6"/>
      <c r="D6"/>
    </row>
    <row r="7">
      <c r="A7" t="s" s="15">
        <v>67</v>
      </c>
      <c r="B7" t="str" s="12">
        <f>"[MIXER] "&amp;Procedure!D4</f>
        <v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v>
      </c>
      <c r="C7"/>
      <c r="D7"/>
    </row>
    <row r="8">
      <c r="A8" t="s" s="15">
        <v>68</v>
      </c>
      <c r="B8" t="str" s="12">
        <f>"[RÉSERVER] "&amp;Procedure!D5</f>
        <v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2026-08-01T00:48:33Z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2026-08-01T00:48:33Z</dcterms:modified>
  <cp:revision>1</cp:revision>
</cp:coreProperties>
</file>