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<sst xmlns="http://schemas.openxmlformats.org/spreadsheetml/2006/main" count="79" uniqueCount="79">
  <si>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</si>
  <si>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</si>
  <si>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</si>
  <si>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</si>
  <si>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</si>
  <si>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</si>
  <si>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</si>
  <si>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</si>
  <si>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</si>
  <si>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</si>
  <si>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</si>
  <si>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</si>
  <si>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</si>
  <si>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</si>
  <si>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</si>
  <si>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</si>
  <si>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00001633</t>
  </si>
  <si>
    <t>semoule couscous moyen</t>
  </si>
  <si>
    <t>Épicerie salée</t>
  </si>
  <si>
    <t>EPI-CANNELLE-POW</t>
  </si>
  <si>
    <t>Cannelle en poudre</t>
  </si>
  <si>
    <t>Épices en poudre et graines</t>
  </si>
  <si>
    <t>kg</t>
  </si>
  <si>
    <t>EAU-FLEUR-ORANG</t>
  </si>
  <si>
    <t>Eau de fleur d'oranger — à réactualiser</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</si>
  <si>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</si>
  <si>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</si>
  <si>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</si>
  <si>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</si>
  <si>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</si>
  <si>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</si>
  <si>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</si>
  <si>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</si>
  <si>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</si>
  <si>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</si>
  <si>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</si>
  <si>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</si>
  <si>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</si>
  <si>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</si>
  <si>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</si>
  <si>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</si>
  <si>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</si>
  <si>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</si>
  <si>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</si>
  <si>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SEMOULE DE COUSCOUS</t>
  </si>
  <si>
    <t>METTRE EN PLACE</t>
  </si>
  <si>
    <t>PRÉPARER</t>
  </si>
  <si>
    <t>SAUTER</t>
  </si>
  <si>
    <t>28 min (repos)</t>
  </si>
  <si>
    <t>SERVIR</t>
  </si>
  <si>
    <t>Servir - Servir la semoule à l’assiette en accompagnement des tajines.</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</si>
  <si>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</si>
  <si>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</si>
  <si>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</si>
  <si>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</si>
  <si>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</si>
  <si>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</si>
  <si>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</si>
  <si>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</si>
  <si>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semoule couscous moyen</t>
  </si>
  <si>
    <t>matiere</t>
  </si>
  <si>
    <t xml:space="preserve">    ↳ EAU</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</si>
  <si>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</si>
  <si>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</si>
  <si>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</si>
  <si>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</si>
  <si>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</si>
  <si>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</si>
  <si>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</si>
  <si>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</si>
  <si>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Fiche technique — SEMOULE DE COUSCOUS</t>
  </si>
  <si>
    <t>SEMOULE DE COUSCOUS  GRO_CDC_195</t>
  </si>
  <si>
    <t>1.</t>
  </si>
  <si>
    <t>2.</t>
  </si>
  <si>
    <t>3.</t>
  </si>
  <si>
    <t>4.</t>
  </si>
  <si>
    <t>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</si>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</sst>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22.7</v>
      </c>
      <c r="E7" s="6">
        <f>D7*$B$2</f>
        <v>22.7</v>
      </c>
      <c r="F7" t="s">
        <v>15</v>
      </c>
      <c r="G7" s="9">
        <f>E7*0.003</f>
        <v>0.0681</v>
      </c>
    </row>
    <row r="8">
      <c r="A8" t="s" s="8">
        <v>16</v>
      </c>
      <c r="B8" t="s">
        <v>17</v>
      </c>
      <c r="C8" t="s">
        <v>18</v>
      </c>
      <c r="D8" s="4">
        <v>10</v>
      </c>
      <c r="E8" s="6">
        <f>D8*$B$2</f>
        <v>10</v>
      </c>
      <c r="F8" t="s">
        <v>3</v>
      </c>
      <c r="G8" s="9">
        <f>E8*0</f>
        <v>0</v>
      </c>
    </row>
    <row r="9">
      <c r="A9" t="s">
        <v>19</v>
      </c>
      <c r="B9" t="s">
        <v>20</v>
      </c>
      <c r="C9" t="s">
        <v>21</v>
      </c>
      <c r="D9" s="4">
        <v>0.004</v>
      </c>
      <c r="E9" s="6">
        <f>D9*$B$2</f>
        <v>0.004</v>
      </c>
      <c r="F9" t="s">
        <v>22</v>
      </c>
      <c r="G9" s="9">
        <f>E9*10.5</f>
        <v>0.042</v>
      </c>
    </row>
    <row r="10">
      <c r="A10" t="s">
        <v>23</v>
      </c>
      <c r="B10" t="s">
        <v>24</v>
      </c>
      <c r="C10" t="s">
        <v>21</v>
      </c>
      <c r="D10" s="4">
        <v>0.025</v>
      </c>
      <c r="E10" s="6">
        <f>D10*$B$2</f>
        <v>0.025</v>
      </c>
      <c r="F10" t="s">
        <v>15</v>
      </c>
      <c r="G10" s="9">
        <f>E10*9</f>
        <v>0.225</v>
      </c>
    </row>
    <row r="11">
      <c r="A11" t="s">
        <v>25</v>
      </c>
      <c r="B11" t="s">
        <v>26</v>
      </c>
      <c r="C11" t="s">
        <v>27</v>
      </c>
      <c r="D11" s="4">
        <v>0.3</v>
      </c>
      <c r="E11" s="6">
        <f>D11*$B$2</f>
        <v>0.3</v>
      </c>
      <c r="F11" t="s">
        <v>22</v>
      </c>
      <c r="G11" s="9">
        <f>E11*0</f>
        <v>0</v>
      </c>
    </row>
    <row r="12">
      <c r="A12" t="s">
        <v>28</v>
      </c>
      <c r="B12" t="s">
        <v>29</v>
      </c>
      <c r="C12" t="s">
        <v>30</v>
      </c>
      <c r="D12" s="4">
        <v>1</v>
      </c>
      <c r="E12" s="6">
        <f>D12*$B$2</f>
        <v>1</v>
      </c>
      <c r="F12" t="s">
        <v>15</v>
      </c>
      <c r="G12" s="9">
        <f>E12*1.05</f>
        <v>1.05</v>
      </c>
    </row>
    <row r="13">
      <c r="A13" t="s">
        <v>31</v>
      </c>
      <c r="B13" t="s">
        <v>32</v>
      </c>
      <c r="C13" t="s">
        <v>33</v>
      </c>
      <c r="D13" s="4">
        <v>1</v>
      </c>
      <c r="E13" s="6">
        <f>D13*$B$2</f>
        <v>1</v>
      </c>
      <c r="F13" t="s">
        <v>22</v>
      </c>
      <c r="G13" s="9">
        <f>E13*5.2</f>
        <v>5.2</v>
      </c>
    </row>
    <row r="14">
      <c r="A14" t="s">
        <v>34</v>
      </c>
      <c r="B14" t="s">
        <v>35</v>
      </c>
      <c r="C14" t="s">
        <v>36</v>
      </c>
      <c r="D14" s="4">
        <v>0.075</v>
      </c>
      <c r="E14" s="6">
        <f>D14*$B$2</f>
        <v>0.075</v>
      </c>
      <c r="F14" t="s">
        <v>22</v>
      </c>
      <c r="G14" s="9">
        <f>E14*0.35</f>
        <v>0.02625</v>
      </c>
    </row>
    <row r="15">
      <c r="A15"/>
      <c r="B15"/>
      <c r="C15"/>
      <c r="D15"/>
      <c r="E15"/>
      <c r="F15" t="s" s="10">
        <v>37</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t="s">
        <v>45</v>
      </c>
      <c r="D2" t="inlineStr" s="12">
        <is>
          <t>Mise en place du poste de travail - Vérifier les D.L.C.,peser les denrées,sélectionner le matériel nécessaire. - Laver et désinfecter le matériel et le poste de travail en suivant les protocoles.</t>
        </is>
      </c>
      <c r="E2" t="s" s="12"/>
      <c r="F2"/>
    </row>
    <row r="3">
      <c r="A3" t="s">
        <v>44</v>
      </c>
      <c r="B3">
        <v>2</v>
      </c>
      <c r="C3" t="s">
        <v>46</v>
      </c>
      <c r="D3"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3" t="s" s="12"/>
      <c r="F3"/>
    </row>
    <row r="4">
      <c r="A4" t="s">
        <v>44</v>
      </c>
      <c r="B4">
        <v>3</v>
      </c>
      <c r="C4" t="s">
        <v>47</v>
      </c>
      <c r="D4"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4" t="s" s="12"/>
      <c r="F4" t="s">
        <v>48</v>
      </c>
    </row>
    <row r="5">
      <c r="A5" t="s">
        <v>44</v>
      </c>
      <c r="B5">
        <v>4</v>
      </c>
      <c r="C5" t="s">
        <v>49</v>
      </c>
      <c r="D5" t="s" s="12">
        <v>50</v>
      </c>
      <c r="E5" t="s" s="12"/>
      <c r="F5"/>
    </row>
    <row r="6">
      <c r="A6" t="s">
        <v>44</v>
      </c>
      <c r="B6">
        <v>5</v>
      </c>
      <c r="C6"/>
      <c r="D6" t="inlineStr" s="12">
        <is>
          <t>Suggestions - Pour améliorer la présentation et la saveur de la semoule,faire un mélange de sucre glace,de cannelle et d’amandes effilées.Passer au four et colorer légèrement les amandes. - Parsemer sur la semoule au départ du plat.</t>
        </is>
      </c>
      <c r="E6" t="s" s="12"/>
      <c r="F6"/>
    </row>
    <row r="7">
      <c r="A7" t="s">
        <v>51</v>
      </c>
      <c r="B7">
        <v>1</v>
      </c>
      <c r="C7" t="s">
        <v>52</v>
      </c>
      <c r="D7" t="s" s="12">
        <v>53</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44</v>
      </c>
      <c r="C2" t="s">
        <v>58</v>
      </c>
      <c r="D2" s="6">
        <f>'Besoins'!$B$2*100</f>
        <v>100</v>
      </c>
      <c r="E2" t="s">
        <v>3</v>
      </c>
    </row>
    <row r="3">
      <c r="A3">
        <v>1</v>
      </c>
      <c r="B3" t="s">
        <v>59</v>
      </c>
      <c r="C3" t="s">
        <v>60</v>
      </c>
      <c r="D3" s="6">
        <f>'Besoins'!$B$2*10</f>
        <v>10</v>
      </c>
      <c r="E3" t="s">
        <v>22</v>
      </c>
    </row>
    <row r="4">
      <c r="A4">
        <v>1</v>
      </c>
      <c r="B4" t="s">
        <v>61</v>
      </c>
      <c r="C4" t="s">
        <v>60</v>
      </c>
      <c r="D4" s="6">
        <f>'Besoins'!$B$2*11</f>
        <v>11</v>
      </c>
      <c r="E4" t="s">
        <v>22</v>
      </c>
    </row>
    <row r="5">
      <c r="A5">
        <v>1</v>
      </c>
      <c r="B5" t="s">
        <v>62</v>
      </c>
      <c r="C5" t="s">
        <v>60</v>
      </c>
      <c r="D5" s="6">
        <f>'Besoins'!$B$2*1</f>
        <v>1</v>
      </c>
      <c r="E5" t="s">
        <v>15</v>
      </c>
    </row>
    <row r="6">
      <c r="A6">
        <v>1</v>
      </c>
      <c r="B6" t="s">
        <v>63</v>
      </c>
      <c r="C6" t="s">
        <v>60</v>
      </c>
      <c r="D6" s="6">
        <f>'Besoins'!$B$2*1</f>
        <v>1</v>
      </c>
      <c r="E6" t="s">
        <v>22</v>
      </c>
    </row>
    <row r="7">
      <c r="A7">
        <v>1</v>
      </c>
      <c r="B7" t="s">
        <v>64</v>
      </c>
      <c r="C7" t="s">
        <v>60</v>
      </c>
      <c r="D7" s="6">
        <f>'Besoins'!$B$2*0.004</f>
        <v>0.004</v>
      </c>
      <c r="E7" t="s">
        <v>22</v>
      </c>
    </row>
    <row r="8">
      <c r="A8">
        <v>1</v>
      </c>
      <c r="B8" t="s">
        <v>65</v>
      </c>
      <c r="C8" t="s">
        <v>60</v>
      </c>
      <c r="D8" s="6">
        <f>'Besoins'!$B$2*0.075</f>
        <v>0.075</v>
      </c>
      <c r="E8" t="s">
        <v>22</v>
      </c>
    </row>
    <row r="9">
      <c r="A9">
        <v>1</v>
      </c>
      <c r="B9" t="s">
        <v>66</v>
      </c>
      <c r="C9" t="s">
        <v>58</v>
      </c>
      <c r="D9" s="6">
        <f>'Besoins'!$B$2*12</f>
        <v>12</v>
      </c>
      <c r="E9" t="s">
        <v>15</v>
      </c>
    </row>
    <row r="10">
      <c r="A10">
        <v>2</v>
      </c>
      <c r="B10" t="s">
        <v>67</v>
      </c>
      <c r="C10" t="s">
        <v>60</v>
      </c>
      <c r="D10" s="6">
        <f>'Besoins'!$B$2*11.7</f>
        <v>11.7</v>
      </c>
      <c r="E10" t="s">
        <v>15</v>
      </c>
    </row>
    <row r="11">
      <c r="A11">
        <v>2</v>
      </c>
      <c r="B11" t="s">
        <v>68</v>
      </c>
      <c r="C11" t="s">
        <v>60</v>
      </c>
      <c r="D11" s="6">
        <f>'Besoins'!$B$2*0.3</f>
        <v>0.3</v>
      </c>
      <c r="E11" t="s">
        <v>22</v>
      </c>
    </row>
    <row r="12">
      <c r="A12">
        <v>1</v>
      </c>
      <c r="B12" t="s">
        <v>69</v>
      </c>
      <c r="C12" t="s">
        <v>60</v>
      </c>
      <c r="D12" s="6">
        <f>'Besoins'!$B$2*0.025</f>
        <v>0.025</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70</v>
      </c>
      <c r="B1"/>
      <c r="C1"/>
      <c r="D1"/>
    </row>
    <row r="2">
      <c r="A2" t="str" s="13">
        <f>"GRO_CDC_195 · GRO.GARNITUR · référence : "&amp;Besoins!B3&amp;" "&amp;Besoins!C3&amp;" · multiplicateur réglable sur la feuille ""Besoins"""</f>
        <v>GRO_CDC_195 · GRO.GARNITUR · référence : 100 pc · multiplicateur réglable sur la feuille </v>
      </c>
      <c r="B2"/>
      <c r="C2"/>
      <c r="D2"/>
    </row>
    <row r="3">
      <c r="A3"/>
      <c r="B3"/>
      <c r="C3"/>
      <c r="D3"/>
    </row>
    <row r="4">
      <c r="A4" t="s" s="14">
        <v>71</v>
      </c>
      <c r="B4"/>
      <c r="C4"/>
      <c r="D4"/>
    </row>
    <row r="5">
      <c r="A5" t="s" s="15">
        <v>72</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73</v>
      </c>
      <c r="B6" t="str" s="12">
        <f>"[PRÉPARER] "&amp;Procedure!D3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6"/>
      <c r="D6"/>
    </row>
    <row r="7">
      <c r="A7" t="s" s="15">
        <v>74</v>
      </c>
      <c r="B7" t="str" s="12">
        <f>"[SAUTER] "&amp;Procedure!D4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7"/>
      <c r="D7"/>
    </row>
    <row r="8">
      <c r="A8" t="s" s="15">
        <v>75</v>
      </c>
      <c r="B8" t="str" s="12">
        <f>"[SERVIR] "&amp;Procedure!D5</f>
        <v>[SERVIR] Servir - Servir la semoule à l’assiette en accompagnement des tajines.</v>
      </c>
      <c r="C8"/>
      <c r="D8"/>
    </row>
    <row r="9">
      <c r="A9" t="s" s="15">
        <v>76</v>
      </c>
      <c r="B9" t="str" s="12">
        <f>Procedure!D6</f>
        <v>Suggestions - Pour améliorer la présentation et la saveur de la semoule,faire un mélange de sucre glace,de cannelle et d’amandes effilées.Passer au four et colorer légèrement les amandes. - Parsemer sur la semoule au départ du plat.</v>
      </c>
      <c r="C9"/>
      <c r="D9"/>
    </row>
    <row r="10">
      <c r="A10"/>
      <c r="B10"/>
      <c r="C10"/>
      <c r="D10"/>
    </row>
    <row r="11">
      <c r="A11" t="s" s="14">
        <v>77</v>
      </c>
      <c r="B11"/>
      <c r="C11"/>
      <c r="D11"/>
    </row>
    <row r="12">
      <c r="A12" t="s" s="15">
        <v>72</v>
      </c>
      <c r="B12" t="str" s="12">
        <f>"[DISSOUDRE] "&amp;Procedure!D7</f>
        <v>[DISSOUDRE] Délayer la poudre dans l'eau froide en fouettant, puis porter à ébullition en remuant régulièrement.</v>
      </c>
      <c r="C12"/>
      <c r="D12"/>
    </row>
    <row r="13">
      <c r="A13"/>
      <c r="B13"/>
      <c r="C13"/>
      <c r="D13"/>
    </row>
    <row r="14">
      <c r="A14" t="s" s="16">
        <v>78</v>
      </c>
      <c r="B14"/>
      <c r="C14"/>
      <c r="D14"/>
    </row>
  </sheetData>
  <sheetProtection sheet="1"/>
  <mergeCells count="11">
    <mergeCell ref="A1:D1"/>
    <mergeCell ref="A2:D2"/>
    <mergeCell ref="A4:D4"/>
    <mergeCell ref="B5:D5"/>
    <mergeCell ref="B6:D6"/>
    <mergeCell ref="B7:D7"/>
    <mergeCell ref="B8:D8"/>
    <mergeCell ref="B9:D9"/>
    <mergeCell ref="A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2026-09-15T12:38:52Z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2026-09-15T12:38:52Z</dcterms:modified>
  <cp:revision>1</cp:revision>
</cp:coreProperties>
</file>