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<sst xmlns="http://schemas.openxmlformats.org/spreadsheetml/2006/main" count="120" uniqueCount="120">
  <si>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</si>
  <si>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</si>
  <si>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RIZ MADRAS</t>
  </si>
  <si>
    <t>Code</t>
  </si>
  <si>
    <t>GRO_CDC_194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</si>
  <si>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</si>
  <si>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</si>
  <si>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</si>
  <si>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</si>
  <si>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</si>
  <si>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</si>
  <si>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</si>
  <si>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</si>
  <si>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</si>
  <si>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</si>
  <si>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</si>
  <si>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</si>
  <si>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</si>
  <si>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</si>
  <si>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</si>
  <si>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</si>
  <si>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</si>
  <si>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</si>
  <si>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</si>
  <si>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</si>
  <si>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</si>
  <si>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</si>
  <si>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</si>
  <si>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</si>
  <si>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</si>
  <si>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</si>
  <si>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</si>
  <si>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</si>
  <si>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</si>
  <si>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</si>
  <si>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RIZ-BASMATI</t>
  </si>
  <si>
    <t>Riz basmati</t>
  </si>
  <si>
    <t>Produits asiatiques déshydratés</t>
  </si>
  <si>
    <t>00000061</t>
  </si>
  <si>
    <t>EAU</t>
  </si>
  <si>
    <t>Matières diverses (à trier)</t>
  </si>
  <si>
    <t>lt</t>
  </si>
  <si>
    <t>EPI-CORIANDRE</t>
  </si>
  <si>
    <t>Coriandre moulue</t>
  </si>
  <si>
    <t>Épices en poudre et graines</t>
  </si>
  <si>
    <t>EPI-CUMIN-GRAINE</t>
  </si>
  <si>
    <t>Cumin en graines</t>
  </si>
  <si>
    <t>EPI-POIVRE-NOIR</t>
  </si>
  <si>
    <t>Poivre noir moulu</t>
  </si>
  <si>
    <t>MEL-CURRY</t>
  </si>
  <si>
    <t>Curry en poudre</t>
  </si>
  <si>
    <t>Mélanges et épices composées</t>
  </si>
  <si>
    <t>RNME101485</t>
  </si>
  <si>
    <t>Raisins secs sultanine sachet 1kg</t>
  </si>
  <si>
    <t>Pâtisserie épicerie sucrée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</si>
  <si>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</si>
  <si>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</si>
  <si>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</si>
  <si>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</si>
  <si>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</si>
  <si>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</si>
  <si>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</si>
  <si>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</si>
  <si>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</si>
  <si>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</si>
  <si>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</si>
  <si>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</si>
  <si>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SEL-GROS</t>
  </si>
  <si>
    <t>Gros sel de mer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</si>
  <si>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</si>
  <si>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</si>
  <si>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</si>
  <si>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</si>
  <si>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</si>
  <si>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</si>
  <si>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</si>
  <si>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</si>
  <si>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</si>
  <si>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</si>
  <si>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</si>
  <si>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basmati</t>
  </si>
  <si>
    <t>matiere</t>
  </si>
  <si>
    <t xml:space="preserve">    ↳ OIGNON jaune France cat.I 60-80mm</t>
  </si>
  <si>
    <t xml:space="preserve">    ↳ Huile de tournesol raffinée vrac</t>
  </si>
  <si>
    <t xml:space="preserve">    ↳ Beurre doux 82% MG plaquette</t>
  </si>
  <si>
    <t xml:space="preserve">    ↳ Cumin en graines</t>
  </si>
  <si>
    <t xml:space="preserve">    ↳ Coriandre moulue</t>
  </si>
  <si>
    <t xml:space="preserve">    ↳ GINGEMBRE EN POUDRE</t>
  </si>
  <si>
    <t xml:space="preserve">    ↳ Curry en poudre</t>
  </si>
  <si>
    <t xml:space="preserve">    ↳ Poivre noir moulu</t>
  </si>
  <si>
    <t xml:space="preserve">    ↳ Ail haché IQF</t>
  </si>
  <si>
    <t xml:space="preserve">    ↳ Gros sel de mer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</si>
  <si>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</si>
  <si>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</si>
  <si>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</si>
  <si>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</si>
  <si>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Raisins secs sultanine sachet 1kg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</si>
  <si>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</si>
  <si>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</si>
  <si>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</si>
  <si>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</si>
  <si>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</si>
  <si>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</si>
  <si>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</si>
  <si>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</si>
  <si>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ÉGOUTTER</t>
  </si>
  <si>
    <t>70 min (repos)</t>
  </si>
  <si>
    <t>SERVIR</t>
  </si>
  <si>
    <t>Servir - Servir le riz à l’assiette en accompagnement du poulet tandoori ou de plats exotiques. - Décorer de quelques feuilles de coriandre fraîche.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</si>
  <si>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</si>
  <si>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</si>
  <si>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</si>
  <si>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RIZ MADRAS</t>
  </si>
  <si>
    <t>RIZ MADRAS  GRO_CDC_194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</si>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</sst>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34.993225</v>
      </c>
    </row>
    <row r="12">
      <c r="A12" t="s" s="3">
        <v>16</v>
      </c>
      <c r="B12" s="4">
        <v>0.34993225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34.993225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0.01</v>
      </c>
      <c r="E7" s="11">
        <f>D7*$B$2</f>
        <v>0.01</v>
      </c>
      <c r="F7" t="s">
        <v>34</v>
      </c>
      <c r="G7" s="4">
        <f>E7*30.9875</f>
        <v>0.309875</v>
      </c>
    </row>
    <row r="8">
      <c r="A8" t="s">
        <v>35</v>
      </c>
      <c r="B8" t="s">
        <v>36</v>
      </c>
      <c r="C8" t="s">
        <v>37</v>
      </c>
      <c r="D8" s="9">
        <v>10</v>
      </c>
      <c r="E8" s="11">
        <f>D8*$B$2</f>
        <v>10</v>
      </c>
      <c r="F8" t="s">
        <v>34</v>
      </c>
      <c r="G8" s="4">
        <f>E8*2.2</f>
        <v>22</v>
      </c>
    </row>
    <row r="9">
      <c r="A9" t="s" s="12">
        <v>38</v>
      </c>
      <c r="B9" t="s">
        <v>39</v>
      </c>
      <c r="C9" t="s">
        <v>40</v>
      </c>
      <c r="D9" s="9">
        <v>17.55</v>
      </c>
      <c r="E9" s="11">
        <f>D9*$B$2</f>
        <v>17.55</v>
      </c>
      <c r="F9" t="s">
        <v>41</v>
      </c>
      <c r="G9" s="4">
        <f>E9*0.003</f>
        <v>0.05265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34</v>
      </c>
      <c r="G10" s="4">
        <f>E10*7.2</f>
        <v>0.072</v>
      </c>
    </row>
    <row r="11">
      <c r="A11" t="s">
        <v>45</v>
      </c>
      <c r="B11" t="s">
        <v>46</v>
      </c>
      <c r="C11" t="s">
        <v>44</v>
      </c>
      <c r="D11" s="9">
        <v>0.02</v>
      </c>
      <c r="E11" s="11">
        <f>D11*$B$2</f>
        <v>0.02</v>
      </c>
      <c r="F11" t="s">
        <v>34</v>
      </c>
      <c r="G11" s="4">
        <f>E11*7.8</f>
        <v>0.156</v>
      </c>
    </row>
    <row r="12">
      <c r="A12" t="s">
        <v>47</v>
      </c>
      <c r="B12" t="s">
        <v>48</v>
      </c>
      <c r="C12" t="s">
        <v>44</v>
      </c>
      <c r="D12" s="9">
        <v>0.01</v>
      </c>
      <c r="E12" s="11">
        <f>D12*$B$2</f>
        <v>0.01</v>
      </c>
      <c r="F12" t="s">
        <v>34</v>
      </c>
      <c r="G12" s="4">
        <f>E12*12.5</f>
        <v>0.125</v>
      </c>
    </row>
    <row r="13">
      <c r="A13" t="s">
        <v>49</v>
      </c>
      <c r="B13" t="s">
        <v>50</v>
      </c>
      <c r="C13" t="s">
        <v>51</v>
      </c>
      <c r="D13" s="9">
        <v>0.1</v>
      </c>
      <c r="E13" s="11">
        <f>D13*$B$2</f>
        <v>0.1</v>
      </c>
      <c r="F13" t="s">
        <v>34</v>
      </c>
      <c r="G13" s="4">
        <f>E13*10.2</f>
        <v>1.02</v>
      </c>
    </row>
    <row r="14">
      <c r="A14" t="s">
        <v>52</v>
      </c>
      <c r="B14" t="s">
        <v>53</v>
      </c>
      <c r="C14" t="s">
        <v>54</v>
      </c>
      <c r="D14" s="9">
        <v>0.75</v>
      </c>
      <c r="E14" s="11">
        <f>D14*$B$2</f>
        <v>0.75</v>
      </c>
      <c r="F14" t="s">
        <v>34</v>
      </c>
      <c r="G14" s="4">
        <f>E14*7.72</f>
        <v>5.79</v>
      </c>
    </row>
    <row r="15">
      <c r="A15" t="s">
        <v>55</v>
      </c>
      <c r="B15" t="s">
        <v>56</v>
      </c>
      <c r="C15" t="s">
        <v>57</v>
      </c>
      <c r="D15" s="9">
        <v>0.45</v>
      </c>
      <c r="E15" s="11">
        <f>D15*$B$2</f>
        <v>0.45</v>
      </c>
      <c r="F15" t="s">
        <v>34</v>
      </c>
      <c r="G15" s="4">
        <f>E15*0</f>
        <v>0</v>
      </c>
    </row>
    <row r="16">
      <c r="A16" t="s">
        <v>58</v>
      </c>
      <c r="B16" t="s">
        <v>59</v>
      </c>
      <c r="C16" t="s">
        <v>60</v>
      </c>
      <c r="D16" s="9">
        <v>0.5</v>
      </c>
      <c r="E16" s="11">
        <f>D16*$B$2</f>
        <v>0.5</v>
      </c>
      <c r="F16" t="s">
        <v>41</v>
      </c>
      <c r="G16" s="4">
        <f>E16*1.05</f>
        <v>0.525</v>
      </c>
    </row>
    <row r="17">
      <c r="A17" t="s">
        <v>61</v>
      </c>
      <c r="B17" t="s">
        <v>62</v>
      </c>
      <c r="C17" t="s">
        <v>63</v>
      </c>
      <c r="D17" s="9">
        <v>0.5</v>
      </c>
      <c r="E17" s="11">
        <f>D17*$B$2</f>
        <v>0.5</v>
      </c>
      <c r="F17" t="s">
        <v>34</v>
      </c>
      <c r="G17" s="4">
        <f>E17*5.2</f>
        <v>2.6</v>
      </c>
    </row>
    <row r="18">
      <c r="A18" t="s">
        <v>64</v>
      </c>
      <c r="B18" t="s">
        <v>65</v>
      </c>
      <c r="C18" t="s">
        <v>66</v>
      </c>
      <c r="D18" s="9">
        <v>3</v>
      </c>
      <c r="E18" s="11">
        <f>D18*$B$2</f>
        <v>3</v>
      </c>
      <c r="F18" t="s">
        <v>34</v>
      </c>
      <c r="G18" s="4">
        <f>E18*0.4</f>
        <v>1.2</v>
      </c>
    </row>
    <row r="19">
      <c r="A19" t="s">
        <v>67</v>
      </c>
      <c r="B19" t="s">
        <v>68</v>
      </c>
      <c r="C19" t="s">
        <v>69</v>
      </c>
      <c r="D19" s="9">
        <v>0.075</v>
      </c>
      <c r="E19" s="11">
        <f>D19*$B$2</f>
        <v>0.075</v>
      </c>
      <c r="F19" t="s">
        <v>34</v>
      </c>
      <c r="G19" s="4">
        <f>E19*0.42</f>
        <v>0.0315</v>
      </c>
    </row>
    <row r="20">
      <c r="A20" t="s">
        <v>70</v>
      </c>
      <c r="B20" t="s">
        <v>71</v>
      </c>
      <c r="C20" t="s">
        <v>72</v>
      </c>
      <c r="D20" s="9">
        <v>0.12</v>
      </c>
      <c r="E20" s="11">
        <f>D20*$B$2</f>
        <v>0.12</v>
      </c>
      <c r="F20" t="s">
        <v>34</v>
      </c>
      <c r="G20" s="4">
        <f>E20*9.26</f>
        <v>1.1112</v>
      </c>
    </row>
    <row r="21">
      <c r="A21"/>
      <c r="B21"/>
      <c r="C21"/>
      <c r="D21"/>
      <c r="E21"/>
      <c r="F21" t="s" s="3">
        <v>73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78</v>
      </c>
      <c r="D2" s="11">
        <v>100</v>
      </c>
      <c r="E2" t="s">
        <v>24</v>
      </c>
      <c r="F2" t="s">
        <v>79</v>
      </c>
    </row>
    <row r="3">
      <c r="A3">
        <v>1</v>
      </c>
      <c r="B3" t="s">
        <v>80</v>
      </c>
      <c r="C3" t="s">
        <v>81</v>
      </c>
      <c r="D3" s="11">
        <v>10</v>
      </c>
      <c r="E3" t="s">
        <v>34</v>
      </c>
      <c r="F3" t="s">
        <v>37</v>
      </c>
    </row>
    <row r="4">
      <c r="A4">
        <v>1</v>
      </c>
      <c r="B4" t="s">
        <v>82</v>
      </c>
      <c r="C4" t="s">
        <v>81</v>
      </c>
      <c r="D4" s="11">
        <v>3</v>
      </c>
      <c r="E4" t="s">
        <v>34</v>
      </c>
      <c r="F4" t="s">
        <v>66</v>
      </c>
    </row>
    <row r="5">
      <c r="A5">
        <v>1</v>
      </c>
      <c r="B5" t="s">
        <v>83</v>
      </c>
      <c r="C5" t="s">
        <v>81</v>
      </c>
      <c r="D5" s="11">
        <v>0.5</v>
      </c>
      <c r="E5" t="s">
        <v>41</v>
      </c>
      <c r="F5" t="s">
        <v>60</v>
      </c>
    </row>
    <row r="6">
      <c r="A6">
        <v>1</v>
      </c>
      <c r="B6" t="s">
        <v>84</v>
      </c>
      <c r="C6" t="s">
        <v>81</v>
      </c>
      <c r="D6" s="11">
        <v>0.5</v>
      </c>
      <c r="E6" t="s">
        <v>34</v>
      </c>
      <c r="F6" t="s">
        <v>63</v>
      </c>
    </row>
    <row r="7">
      <c r="A7">
        <v>1</v>
      </c>
      <c r="B7" t="s">
        <v>85</v>
      </c>
      <c r="C7" t="s">
        <v>81</v>
      </c>
      <c r="D7" s="11">
        <v>0.02</v>
      </c>
      <c r="E7" t="s">
        <v>34</v>
      </c>
      <c r="F7" t="s">
        <v>44</v>
      </c>
    </row>
    <row r="8">
      <c r="A8">
        <v>1</v>
      </c>
      <c r="B8" t="s">
        <v>86</v>
      </c>
      <c r="C8" t="s">
        <v>81</v>
      </c>
      <c r="D8" s="11">
        <v>0.01</v>
      </c>
      <c r="E8" t="s">
        <v>34</v>
      </c>
      <c r="F8" t="s">
        <v>44</v>
      </c>
    </row>
    <row r="9">
      <c r="A9">
        <v>1</v>
      </c>
      <c r="B9" t="s">
        <v>87</v>
      </c>
      <c r="C9" t="s">
        <v>81</v>
      </c>
      <c r="D9" s="11">
        <v>0.01</v>
      </c>
      <c r="E9" t="s">
        <v>34</v>
      </c>
      <c r="F9" t="s">
        <v>33</v>
      </c>
    </row>
    <row r="10">
      <c r="A10">
        <v>1</v>
      </c>
      <c r="B10" t="s">
        <v>88</v>
      </c>
      <c r="C10" t="s">
        <v>81</v>
      </c>
      <c r="D10" s="11">
        <v>0.1</v>
      </c>
      <c r="E10" t="s">
        <v>34</v>
      </c>
      <c r="F10" t="s">
        <v>51</v>
      </c>
    </row>
    <row r="11">
      <c r="A11">
        <v>1</v>
      </c>
      <c r="B11" t="s">
        <v>89</v>
      </c>
      <c r="C11" t="s">
        <v>81</v>
      </c>
      <c r="D11" s="11">
        <v>0.01</v>
      </c>
      <c r="E11" t="s">
        <v>34</v>
      </c>
      <c r="F11" t="s">
        <v>44</v>
      </c>
    </row>
    <row r="12">
      <c r="A12">
        <v>1</v>
      </c>
      <c r="B12" t="s">
        <v>90</v>
      </c>
      <c r="C12" t="s">
        <v>81</v>
      </c>
      <c r="D12" s="11">
        <v>0.12</v>
      </c>
      <c r="E12" t="s">
        <v>34</v>
      </c>
      <c r="F12" t="s">
        <v>72</v>
      </c>
    </row>
    <row r="13">
      <c r="A13">
        <v>1</v>
      </c>
      <c r="B13" t="s">
        <v>91</v>
      </c>
      <c r="C13" t="s">
        <v>81</v>
      </c>
      <c r="D13" s="11">
        <v>0.075</v>
      </c>
      <c r="E13" t="s">
        <v>34</v>
      </c>
      <c r="F13" t="s">
        <v>69</v>
      </c>
    </row>
    <row r="14">
      <c r="A14">
        <v>1</v>
      </c>
      <c r="B14" t="s">
        <v>92</v>
      </c>
      <c r="C14" t="s">
        <v>78</v>
      </c>
      <c r="D14" s="11">
        <v>18</v>
      </c>
      <c r="E14" t="s">
        <v>41</v>
      </c>
      <c r="F14" t="s">
        <v>93</v>
      </c>
    </row>
    <row r="15">
      <c r="A15">
        <v>2</v>
      </c>
      <c r="B15" t="s">
        <v>94</v>
      </c>
      <c r="C15" t="s">
        <v>81</v>
      </c>
      <c r="D15" s="11">
        <v>17.55</v>
      </c>
      <c r="E15" t="s">
        <v>41</v>
      </c>
      <c r="F15" t="s">
        <v>40</v>
      </c>
    </row>
    <row r="16">
      <c r="A16">
        <v>2</v>
      </c>
      <c r="B16" t="s">
        <v>95</v>
      </c>
      <c r="C16" t="s">
        <v>81</v>
      </c>
      <c r="D16" s="11">
        <v>0.45</v>
      </c>
      <c r="E16" t="s">
        <v>34</v>
      </c>
      <c r="F16" t="s">
        <v>57</v>
      </c>
    </row>
    <row r="17">
      <c r="A17">
        <v>1</v>
      </c>
      <c r="B17" t="s">
        <v>96</v>
      </c>
      <c r="C17" t="s">
        <v>81</v>
      </c>
      <c r="D17" s="11">
        <v>0.75</v>
      </c>
      <c r="E17" t="s">
        <v>34</v>
      </c>
      <c r="F17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>
        <v>1</v>
      </c>
      <c r="C2" t="s">
        <v>103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104</v>
      </c>
      <c r="D3" t="inlineStr" s="14">
        <is>
          <t>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t>
        </is>
      </c>
      <c r="E3" t="s" s="14"/>
      <c r="F3"/>
    </row>
    <row r="4">
      <c r="A4" t="s">
        <v>2</v>
      </c>
      <c r="B4">
        <v>3</v>
      </c>
      <c r="C4" t="s">
        <v>105</v>
      </c>
      <c r="D4" t="inlineStr" s="14">
        <is>
          <t>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t>
        </is>
      </c>
      <c r="E4" t="s" s="14"/>
      <c r="F4" t="s">
        <v>106</v>
      </c>
    </row>
    <row r="5">
      <c r="A5" t="s">
        <v>2</v>
      </c>
      <c r="B5">
        <v>4</v>
      </c>
      <c r="C5" t="s">
        <v>107</v>
      </c>
      <c r="D5" t="s" s="14">
        <v>108</v>
      </c>
      <c r="E5" t="s" s="14"/>
      <c r="F5"/>
    </row>
    <row r="6">
      <c r="A6" t="s">
        <v>2</v>
      </c>
      <c r="B6">
        <v>5</v>
      </c>
      <c r="C6"/>
      <c r="D6" t="inlineStr" s="14">
        <is>
          <t>Commentaire - Cette cuisson s’apparente à la véritable cuisson créole et permet la cuisson délicate du riz basmati. NB :pour une cuisson au four,procéder comme pour le riz pilaf,en mouillant le riz avec le fond épicé.</t>
        </is>
      </c>
      <c r="E6" t="s" s="14"/>
      <c r="F6"/>
    </row>
    <row r="7">
      <c r="A7" t="s">
        <v>109</v>
      </c>
      <c r="B7">
        <v>1</v>
      </c>
      <c r="C7" t="s">
        <v>110</v>
      </c>
      <c r="D7" t="s" s="14">
        <v>111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"GRO_CDC_194 · GRO.GARNITUR · référence : "&amp;Besoins!B3&amp;" "&amp;Besoins!C3&amp;" · multiplicateur réglable sur la feuille ""Besoins"""</f>
        <v>GRO_CDC_194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115</v>
      </c>
      <c r="B6" t="str" s="14">
        <f>"[PRÉPARER] "&amp;Procedure!D3</f>
        <v>[PRÉPARER] Préparations préliminaires N - Mesurer le volume exact des 10 kg de riz basmati avant de le faire tremper. - Faire tremper le riz au moins une heure avant la cuisson. E - Laver et désinfecter la coriandre.Effeuiller la coriandre.Réserver au froid. - Peler,laver et désinfecter les oignons. M - Au cutter,hacher le oignons.Réserver au froid en attente d’utilisation,dans une calotte filmée. - Laver les raisins.Réserver au froid dans une calotte.</v>
      </c>
      <c r="C6"/>
      <c r="D6"/>
    </row>
    <row r="7">
      <c r="A7" t="s" s="17">
        <v>116</v>
      </c>
      <c r="B7" t="str" s="14">
        <f>"[ÉGOUTTER] "&amp;Procedure!D4</f>
        <v>[ÉGOUTTER] Marquer la cuisson du riz g T - Égoutter et rincer le riz dans 2 bacs GN 1/1 H 100. - Dans une sauteuse,dans l’huile et le beurre,faire revenir les oignons hachés,sans L trop de coloration. - Ajouter en dernier lieu à l’oignon,toutes les épices et l’ail haché.Les faire revenir à feu doux quelques instants. - Mouiller à l’eau,précisément,avec 1 fois et demi le volume du riz préalablement mesuré. - Ajouter le fond de volaille déshydraté.Mélanger.Porter à ébullition. - À la première ébullition,ajouter le riz basmati. - Porter à nouveau à ébullition,sans cesser de remuer avec une spatule. - Sitôt porter à ébullition,réduire la source de chaleur,et cuire le riz à couvert.Veillez à ce que le riz n’attache pas en le remuant de temps en temps.Vérifier la cuisson - Vers la fin de la cuisson du riz,ajouter et mélanger délicatement les raisins secs au riz. - Laisser cuire le riz,jusqu’à évaporation complète du liquide de mouillement. - Respecter la procédure de fin de cuisson. - Au terme de la cuisson,égrener le riz à l’aide d’une fourchette de service. - Débarrasser le riz dans 4 bacs GN 1/1 H 100.Égrener le riz dans les bacs.Couvrir. - Stocker en armoire chaude et maintenir à + 63 °C en attente de consommation.</v>
      </c>
      <c r="C7"/>
      <c r="D7"/>
    </row>
    <row r="8">
      <c r="A8" t="s" s="17">
        <v>117</v>
      </c>
      <c r="B8" t="str" s="14">
        <f>"[SERVIR] "&amp;Procedure!D5</f>
        <v>[SERVIR] Servir - Servir le riz à l’assiette en accompagnement du poulet tandoori ou de plats exotiques. - Décorer de quelques feuilles de coriandre fraîche.</v>
      </c>
      <c r="C8"/>
      <c r="D8"/>
    </row>
    <row r="9">
      <c r="A9" t="s" s="17">
        <v>118</v>
      </c>
      <c r="B9" t="str" s="14">
        <f>Procedure!D6</f>
        <v>Commentaire - Cette cuisson s’apparente à la véritable cuisson créole et permet la cuisson délicate du riz basmati. NB :pour une cuisson au four,procéder comme pour le riz pilaf,en mouillant le riz avec le fond épicé.</v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114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2026-08-01T02:01:32Z</dcterms:created>
  <dc:title>RIZ MADRAS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2026-08-01T02:01:32Z</dcterms:modified>
  <cp:revision>1</cp:revision>
</cp:coreProperties>
</file>