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<sst xmlns="http://schemas.openxmlformats.org/spreadsheetml/2006/main" count="95" uniqueCount="95">
  <si>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</si>
  <si>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</si>
  <si>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</si>
  <si>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</si>
  <si>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</si>
  <si>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</si>
  <si>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</si>
  <si>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</si>
  <si>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</si>
  <si>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</si>
  <si>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</si>
  <si>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</si>
  <si>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CONC-TOMATE</t>
  </si>
  <si>
    <t>Concentré de tomate double</t>
  </si>
  <si>
    <t>Concentrés et purées cuisines</t>
  </si>
  <si>
    <t>kg</t>
  </si>
  <si>
    <t>00000061</t>
  </si>
  <si>
    <t>EAU</t>
  </si>
  <si>
    <t>Matières diverses (à trier)</t>
  </si>
  <si>
    <t>lt</t>
  </si>
  <si>
    <t>EPI-PIMENT-CAYE</t>
  </si>
  <si>
    <t>Piment de Cayenne</t>
  </si>
  <si>
    <t>Épices en poudre et graines</t>
  </si>
  <si>
    <t>EPI-POIVRE-NOIR</t>
  </si>
  <si>
    <t>Poivre noir moulu</t>
  </si>
  <si>
    <t>MEL-HERBES-PRO</t>
  </si>
  <si>
    <t>Herbes de Provence</t>
  </si>
  <si>
    <t>Mélanges et épices composées</t>
  </si>
  <si>
    <t>KNORR-BOUIL-VOL</t>
  </si>
  <si>
    <t>Bouillon de Volaille déshydraté (Knorr Professional)</t>
  </si>
  <si>
    <t>Fonds déshydratés et poudres</t>
  </si>
  <si>
    <t>HUI-TOURNESOL</t>
  </si>
  <si>
    <t>Huile de tournesol raffinée vrac</t>
  </si>
  <si>
    <t>Huiles végétales</t>
  </si>
  <si>
    <t>RNM4G100918</t>
  </si>
  <si>
    <t>Oignons émincés 4G</t>
  </si>
  <si>
    <t>Légumes 4ème et 5ème gamme</t>
  </si>
  <si>
    <t>RIZ-LONG-ETUVE</t>
  </si>
  <si>
    <t>Riz long étuvé</t>
  </si>
  <si>
    <t>Céréales et légumineuses sèches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</si>
  <si>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</si>
  <si>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</si>
  <si>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</si>
  <si>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</si>
  <si>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</si>
  <si>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</si>
  <si>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RNMS00815</t>
  </si>
  <si>
    <t>Basilic IQF</t>
  </si>
  <si>
    <t>RNMS00865</t>
  </si>
  <si>
    <t>Tomates en dés surgelées IQF</t>
  </si>
  <si>
    <t>Total</t>
  </si>
  <si>
    <t>Recette</t>
  </si>
  <si>
    <t>#</t>
  </si>
  <si>
    <t>Verbe</t>
  </si>
  <si>
    <t>Étape</t>
  </si>
  <si>
    <t>Précision technique</t>
  </si>
  <si>
    <t>Durée</t>
  </si>
  <si>
    <t>RIZ À LA TOMATE</t>
  </si>
  <si>
    <t>METTRE EN PLACE</t>
  </si>
  <si>
    <t>RÉDUIRE</t>
  </si>
  <si>
    <t>SAUTER</t>
  </si>
  <si>
    <t>29 min (repos)</t>
  </si>
  <si>
    <t>SERVIR</t>
  </si>
  <si>
    <t>Servir - Servir le riz à la tomate avec du poisson,des œufs en omelette,brouillés,de la volaille ou de la viande rôtie,etc.</t>
  </si>
  <si>
    <t>Bouillon de volaille reconstitue (collectivite)</t>
  </si>
  <si>
    <t>DISSOUDRE</t>
  </si>
  <si>
    <t>Délayer la poudre dans l'eau froide en fouettant, puis porter à ébullition en remuant régulièrement.</t>
  </si>
  <si>
    <t>Niveau</t>
  </si>
  <si>
    <t>Composant</t>
  </si>
  <si>
    <t>Type</t>
  </si>
  <si>
    <t>Quantité (× multiplicateur, voir feuille Besoins)</t>
  </si>
  <si>
    <t>recette</t>
  </si>
  <si>
    <t xml:space="preserve">    ↳ Riz long étuvé</t>
  </si>
  <si>
    <t>matiere</t>
  </si>
  <si>
    <t xml:space="preserve">    ↳ Tomates en dés surgelées IQF</t>
  </si>
  <si>
    <t xml:space="preserve">    ↳ Concentré de tomate double</t>
  </si>
  <si>
    <t xml:space="preserve">    ↳ Oignons émincés 4G</t>
  </si>
  <si>
    <t xml:space="preserve">    ↳ Ail haché IQF</t>
  </si>
  <si>
    <t xml:space="preserve">    ↳ Basilic IQF</t>
  </si>
  <si>
    <t xml:space="preserve">    ↳ Herbes de Provence</t>
  </si>
  <si>
    <t xml:space="preserve">    ↳ Bouillon de volaille reconstitue (collectivite)</t>
  </si>
  <si>
    <t xml:space="preserve">        ↳ EAU</t>
  </si>
  <si>
    <t xml:space="preserve">        ↳ Bouillon de Volaille déshydraté (Knorr Professional)</t>
  </si>
  <si>
    <t xml:space="preserve">    ↳ Sel fin de cuisine</t>
  </si>
  <si>
    <t xml:space="preserve">    ↳ Poivre noir moulu</t>
  </si>
  <si>
    <t xml:space="preserve">    ↳ Piment de Cayenne</t>
  </si>
  <si>
    <t xml:space="preserve">    ↳ Huile de tournesol raffinée vrac</t>
  </si>
  <si>
    <t>Fiche technique — RIZ À LA TOMATE</t>
  </si>
  <si>
    <t>RIZ À LA TOMATE  GRO_CDC_193</t>
  </si>
  <si>
    <t>1.</t>
  </si>
  <si>
    <t>2.</t>
  </si>
  <si>
    <t>3.</t>
  </si>
  <si>
    <t>4.</t>
  </si>
  <si>
    <t>↳ Bouillon de volaille reconstitue (collectivite)  GRO-BOUIL-VOL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</si>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</sst>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0.8</v>
      </c>
      <c r="E7" s="6">
        <f>D7*$B$2</f>
        <v>0.8</v>
      </c>
      <c r="F7" t="s">
        <v>15</v>
      </c>
      <c r="G7" s="8">
        <f>E7*2.8</f>
        <v>2.24</v>
      </c>
    </row>
    <row r="8">
      <c r="A8" t="s" s="9">
        <v>16</v>
      </c>
      <c r="B8" t="s">
        <v>17</v>
      </c>
      <c r="C8" t="s">
        <v>18</v>
      </c>
      <c r="D8" s="4">
        <v>15.68</v>
      </c>
      <c r="E8" s="6">
        <f>D8*$B$2</f>
        <v>15.68</v>
      </c>
      <c r="F8" t="s">
        <v>19</v>
      </c>
      <c r="G8" s="8">
        <f>E8*0.003</f>
        <v>0.04704</v>
      </c>
    </row>
    <row r="9">
      <c r="A9" t="s">
        <v>20</v>
      </c>
      <c r="B9" t="s">
        <v>21</v>
      </c>
      <c r="C9" t="s">
        <v>22</v>
      </c>
      <c r="D9" s="4">
        <v>0.002</v>
      </c>
      <c r="E9" s="6">
        <f>D9*$B$2</f>
        <v>0.002</v>
      </c>
      <c r="F9" t="s">
        <v>15</v>
      </c>
      <c r="G9" s="8">
        <f>E9*9.8</f>
        <v>0.0196</v>
      </c>
    </row>
    <row r="10">
      <c r="A10" t="s">
        <v>23</v>
      </c>
      <c r="B10" t="s">
        <v>24</v>
      </c>
      <c r="C10" t="s">
        <v>22</v>
      </c>
      <c r="D10" s="4">
        <v>0.01</v>
      </c>
      <c r="E10" s="6">
        <f>D10*$B$2</f>
        <v>0.01</v>
      </c>
      <c r="F10" t="s">
        <v>15</v>
      </c>
      <c r="G10" s="8">
        <f>E10*12.5</f>
        <v>0.125</v>
      </c>
    </row>
    <row r="11">
      <c r="A11" t="s">
        <v>25</v>
      </c>
      <c r="B11" t="s">
        <v>26</v>
      </c>
      <c r="C11" t="s">
        <v>27</v>
      </c>
      <c r="D11" s="4">
        <v>0.02</v>
      </c>
      <c r="E11" s="6">
        <f>D11*$B$2</f>
        <v>0.02</v>
      </c>
      <c r="F11" t="s">
        <v>15</v>
      </c>
      <c r="G11" s="8">
        <f>E11*9.5</f>
        <v>0.19</v>
      </c>
    </row>
    <row r="12">
      <c r="A12" t="s">
        <v>28</v>
      </c>
      <c r="B12" t="s">
        <v>29</v>
      </c>
      <c r="C12" t="s">
        <v>30</v>
      </c>
      <c r="D12" s="4">
        <v>0.32</v>
      </c>
      <c r="E12" s="6">
        <f>D12*$B$2</f>
        <v>0.32</v>
      </c>
      <c r="F12" t="s">
        <v>15</v>
      </c>
      <c r="G12" s="8">
        <f>E12*0</f>
        <v>0</v>
      </c>
    </row>
    <row r="13">
      <c r="A13" t="s">
        <v>31</v>
      </c>
      <c r="B13" t="s">
        <v>32</v>
      </c>
      <c r="C13" t="s">
        <v>33</v>
      </c>
      <c r="D13" s="4">
        <v>1</v>
      </c>
      <c r="E13" s="6">
        <f>D13*$B$2</f>
        <v>1</v>
      </c>
      <c r="F13" t="s">
        <v>19</v>
      </c>
      <c r="G13" s="8">
        <f>E13*1.05</f>
        <v>1.05</v>
      </c>
    </row>
    <row r="14">
      <c r="A14" t="s">
        <v>34</v>
      </c>
      <c r="B14" t="s">
        <v>35</v>
      </c>
      <c r="C14" t="s">
        <v>36</v>
      </c>
      <c r="D14" s="4">
        <v>4</v>
      </c>
      <c r="E14" s="6">
        <f>D14*$B$2</f>
        <v>4</v>
      </c>
      <c r="F14" t="s">
        <v>15</v>
      </c>
      <c r="G14" s="8">
        <f>E14*4.32</f>
        <v>17.28</v>
      </c>
    </row>
    <row r="15">
      <c r="A15" t="s">
        <v>37</v>
      </c>
      <c r="B15" t="s">
        <v>38</v>
      </c>
      <c r="C15" t="s">
        <v>39</v>
      </c>
      <c r="D15" s="4">
        <v>10</v>
      </c>
      <c r="E15" s="6">
        <f>D15*$B$2</f>
        <v>10</v>
      </c>
      <c r="F15" t="s">
        <v>15</v>
      </c>
      <c r="G15" s="8">
        <f>E15*1.4</f>
        <v>14</v>
      </c>
    </row>
    <row r="16">
      <c r="A16" t="s">
        <v>40</v>
      </c>
      <c r="B16" t="s">
        <v>41</v>
      </c>
      <c r="C16" t="s">
        <v>42</v>
      </c>
      <c r="D16" s="4">
        <v>0.12</v>
      </c>
      <c r="E16" s="6">
        <f>D16*$B$2</f>
        <v>0.12</v>
      </c>
      <c r="F16" t="s">
        <v>15</v>
      </c>
      <c r="G16" s="8">
        <f>E16*0.35</f>
        <v>0.042</v>
      </c>
    </row>
    <row r="17">
      <c r="A17" t="s">
        <v>43</v>
      </c>
      <c r="B17" t="s">
        <v>44</v>
      </c>
      <c r="C17" t="s">
        <v>45</v>
      </c>
      <c r="D17" s="4">
        <v>0.1</v>
      </c>
      <c r="E17" s="6">
        <f>D17*$B$2</f>
        <v>0.1</v>
      </c>
      <c r="F17" t="s">
        <v>15</v>
      </c>
      <c r="G17" s="8">
        <f>E17*9.26</f>
        <v>0.926</v>
      </c>
    </row>
    <row r="18">
      <c r="A18" t="s">
        <v>46</v>
      </c>
      <c r="B18" t="s">
        <v>47</v>
      </c>
      <c r="C18" t="s">
        <v>45</v>
      </c>
      <c r="D18" s="4">
        <v>0.05</v>
      </c>
      <c r="E18" s="6">
        <f>D18*$B$2</f>
        <v>0.05</v>
      </c>
      <c r="F18" t="s">
        <v>15</v>
      </c>
      <c r="G18" s="8">
        <f>E18*11.3</f>
        <v>0.565</v>
      </c>
    </row>
    <row r="19">
      <c r="A19" t="s">
        <v>48</v>
      </c>
      <c r="B19" t="s">
        <v>49</v>
      </c>
      <c r="C19" t="s">
        <v>45</v>
      </c>
      <c r="D19" s="4">
        <v>5</v>
      </c>
      <c r="E19" s="6">
        <f>D19*$B$2</f>
        <v>5</v>
      </c>
      <c r="F19" t="s">
        <v>15</v>
      </c>
      <c r="G19" s="8">
        <f>E19*2.92</f>
        <v>14.6</v>
      </c>
    </row>
    <row r="20">
      <c r="A20"/>
      <c r="B20"/>
      <c r="C20"/>
      <c r="D20"/>
      <c r="E20"/>
      <c r="F20" t="s" s="10">
        <v>50</v>
      </c>
      <c r="G20" s="11">
        <f>SUM(G7:G19)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51</v>
      </c>
      <c r="B1" t="s" s="7">
        <v>52</v>
      </c>
      <c r="C1" t="s" s="7">
        <v>53</v>
      </c>
      <c r="D1" t="s" s="7">
        <v>54</v>
      </c>
      <c r="E1" t="s" s="7">
        <v>55</v>
      </c>
      <c r="F1" t="s" s="7">
        <v>56</v>
      </c>
    </row>
    <row r="2">
      <c r="A2" t="s">
        <v>57</v>
      </c>
      <c r="B2">
        <v>1</v>
      </c>
      <c r="C2" t="s">
        <v>58</v>
      </c>
      <c r="D2" t="inlineStr" s="12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2"/>
      <c r="F2"/>
    </row>
    <row r="3">
      <c r="A3" t="s">
        <v>57</v>
      </c>
      <c r="B3">
        <v>2</v>
      </c>
      <c r="C3" t="s">
        <v>59</v>
      </c>
      <c r="D3" t="inlineStr" s="12">
        <is>
          <t>Préparations préliminaires - Déconditionner les 2 boîtes de tomate concentrée suivant la procédure. - Dans un rondeau,réaliser 16 litres de bouillon de volaille,à partir de fond déshydraté,en se reportant aux recommandations du fabricant. - Ajouter et mélanger la tomate concentrée et la pâte de basilic au bouillon. Réserver au chaud en attente d’utilisation.</t>
        </is>
      </c>
      <c r="E3" t="s" s="12"/>
      <c r="F3"/>
    </row>
    <row r="4">
      <c r="A4" t="s">
        <v>57</v>
      </c>
      <c r="B4">
        <v>3</v>
      </c>
      <c r="C4" t="s">
        <v>60</v>
      </c>
      <c r="D4" t="inlineStr" s="12">
        <is>
          <t>Marquer la cuisson du riz - Dans la sauteuse,à l’huile,faire revenir les oignons sans trop de coloration. - Ajouter les tomates en dés.Laisser fondre 5 minutes. - Ajouter aux oignons et à la tomate fondue,le riz,l’ail haché,l’herbe de Provence, le sel,le poivre et le poivre de Cayenne.Mélanger l’ensemble. - Mouiller avec le bouillon tomaté et parfumé au basilic. - Porter à ébullition tout en remuant la masse à la spatule de cuisson. - Réduire la source de chaleur et laisser cuire à couvert pendant 10 minutes. - Couper la source de chaleur et à couvert laisser finir de cuire pendant environ 15minutes. - Vérifier la cuisson du riz.Égrener le riz à la fourchette de service. - Respecter la procédure de fin de cuisson. - Débarrasser le riz dans 4 bacs GN 1/1 H 100.Couvrir. - Stocker en armoire chaude et maintenir à + 63 °C en attente de cuisson. Pour la cuisson au four - Préchauffer le four sur la position chaleur mixte à + 170 °C. - Répartir le riz,la fondue de tomate et les ingrédients dans 4 bacs GN 1/1 H 100. - Mouiller chaque bac avec 4 litres et demi de bouillon tomaté et parfumé au basilic. - Étager sur l’échelle de four. - Enfourner et cuire le riz pendant 45 minutes.</t>
        </is>
      </c>
      <c r="E4" t="s" s="12"/>
      <c r="F4" t="s">
        <v>61</v>
      </c>
    </row>
    <row r="5">
      <c r="A5" t="s">
        <v>57</v>
      </c>
      <c r="B5">
        <v>4</v>
      </c>
      <c r="C5" t="s">
        <v>62</v>
      </c>
      <c r="D5" t="s" s="12">
        <v>63</v>
      </c>
      <c r="E5" t="s" s="12"/>
      <c r="F5"/>
    </row>
    <row r="6">
      <c r="A6" t="s">
        <v>64</v>
      </c>
      <c r="B6">
        <v>1</v>
      </c>
      <c r="C6" t="s">
        <v>65</v>
      </c>
      <c r="D6" t="s" s="12">
        <v>66</v>
      </c>
      <c r="E6" t="s" s="12"/>
      <c r="F6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67</v>
      </c>
      <c r="B1" t="s" s="7">
        <v>68</v>
      </c>
      <c r="C1" t="s" s="7">
        <v>69</v>
      </c>
      <c r="D1" t="s" s="7">
        <v>70</v>
      </c>
      <c r="E1" t="s" s="7">
        <v>10</v>
      </c>
    </row>
    <row r="2">
      <c r="A2">
        <v>0</v>
      </c>
      <c r="B2" t="s">
        <v>57</v>
      </c>
      <c r="C2" t="s">
        <v>71</v>
      </c>
      <c r="D2" s="6">
        <f>'Besoins'!$B$2*100</f>
        <v>100</v>
      </c>
      <c r="E2" t="s">
        <v>3</v>
      </c>
    </row>
    <row r="3">
      <c r="A3">
        <v>1</v>
      </c>
      <c r="B3" t="s">
        <v>72</v>
      </c>
      <c r="C3" t="s">
        <v>73</v>
      </c>
      <c r="D3" s="6">
        <f>'Besoins'!$B$2*10</f>
        <v>10</v>
      </c>
      <c r="E3" t="s">
        <v>15</v>
      </c>
    </row>
    <row r="4">
      <c r="A4">
        <v>1</v>
      </c>
      <c r="B4" t="s">
        <v>74</v>
      </c>
      <c r="C4" t="s">
        <v>73</v>
      </c>
      <c r="D4" s="6">
        <f>'Besoins'!$B$2*5</f>
        <v>5</v>
      </c>
      <c r="E4" t="s">
        <v>15</v>
      </c>
    </row>
    <row r="5">
      <c r="A5">
        <v>1</v>
      </c>
      <c r="B5" t="s">
        <v>75</v>
      </c>
      <c r="C5" t="s">
        <v>73</v>
      </c>
      <c r="D5" s="6">
        <f>'Besoins'!$B$2*0.8</f>
        <v>0.8</v>
      </c>
      <c r="E5" t="s">
        <v>15</v>
      </c>
    </row>
    <row r="6">
      <c r="A6">
        <v>1</v>
      </c>
      <c r="B6" t="s">
        <v>76</v>
      </c>
      <c r="C6" t="s">
        <v>73</v>
      </c>
      <c r="D6" s="6">
        <f>'Besoins'!$B$2*4</f>
        <v>4</v>
      </c>
      <c r="E6" t="s">
        <v>15</v>
      </c>
    </row>
    <row r="7">
      <c r="A7">
        <v>1</v>
      </c>
      <c r="B7" t="s">
        <v>77</v>
      </c>
      <c r="C7" t="s">
        <v>73</v>
      </c>
      <c r="D7" s="6">
        <f>'Besoins'!$B$2*0.1</f>
        <v>0.1</v>
      </c>
      <c r="E7" t="s">
        <v>15</v>
      </c>
    </row>
    <row r="8">
      <c r="A8">
        <v>1</v>
      </c>
      <c r="B8" t="s">
        <v>78</v>
      </c>
      <c r="C8" t="s">
        <v>73</v>
      </c>
      <c r="D8" s="6">
        <f>'Besoins'!$B$2*0.05</f>
        <v>0.05</v>
      </c>
      <c r="E8" t="s">
        <v>15</v>
      </c>
    </row>
    <row r="9">
      <c r="A9">
        <v>1</v>
      </c>
      <c r="B9" t="s">
        <v>79</v>
      </c>
      <c r="C9" t="s">
        <v>73</v>
      </c>
      <c r="D9" s="6">
        <f>'Besoins'!$B$2*0.02</f>
        <v>0.02</v>
      </c>
      <c r="E9" t="s">
        <v>15</v>
      </c>
    </row>
    <row r="10">
      <c r="A10">
        <v>1</v>
      </c>
      <c r="B10" t="s">
        <v>80</v>
      </c>
      <c r="C10" t="s">
        <v>71</v>
      </c>
      <c r="D10" s="6">
        <f>'Besoins'!$B$2*16</f>
        <v>16</v>
      </c>
      <c r="E10" t="s">
        <v>19</v>
      </c>
    </row>
    <row r="11">
      <c r="A11">
        <v>2</v>
      </c>
      <c r="B11" t="s">
        <v>81</v>
      </c>
      <c r="C11" t="s">
        <v>73</v>
      </c>
      <c r="D11" s="6">
        <f>'Besoins'!$B$2*15.68</f>
        <v>15.68</v>
      </c>
      <c r="E11" t="s">
        <v>19</v>
      </c>
    </row>
    <row r="12">
      <c r="A12">
        <v>2</v>
      </c>
      <c r="B12" t="s">
        <v>82</v>
      </c>
      <c r="C12" t="s">
        <v>73</v>
      </c>
      <c r="D12" s="6">
        <f>'Besoins'!$B$2*0.32</f>
        <v>0.32</v>
      </c>
      <c r="E12" t="s">
        <v>15</v>
      </c>
    </row>
    <row r="13">
      <c r="A13">
        <v>1</v>
      </c>
      <c r="B13" t="s">
        <v>83</v>
      </c>
      <c r="C13" t="s">
        <v>73</v>
      </c>
      <c r="D13" s="6">
        <f>'Besoins'!$B$2*0.12</f>
        <v>0.12</v>
      </c>
      <c r="E13" t="s">
        <v>15</v>
      </c>
    </row>
    <row r="14">
      <c r="A14">
        <v>1</v>
      </c>
      <c r="B14" t="s">
        <v>84</v>
      </c>
      <c r="C14" t="s">
        <v>73</v>
      </c>
      <c r="D14" s="6">
        <f>'Besoins'!$B$2*0.01</f>
        <v>0.01</v>
      </c>
      <c r="E14" t="s">
        <v>15</v>
      </c>
    </row>
    <row r="15">
      <c r="A15">
        <v>1</v>
      </c>
      <c r="B15" t="s">
        <v>85</v>
      </c>
      <c r="C15" t="s">
        <v>73</v>
      </c>
      <c r="D15" s="6">
        <f>'Besoins'!$B$2*0.002</f>
        <v>0.002</v>
      </c>
      <c r="E15" t="s">
        <v>15</v>
      </c>
    </row>
    <row r="16">
      <c r="A16">
        <v>1</v>
      </c>
      <c r="B16" t="s">
        <v>86</v>
      </c>
      <c r="C16" t="s">
        <v>73</v>
      </c>
      <c r="D16" s="6">
        <f>'Besoins'!$B$2*1</f>
        <v>1</v>
      </c>
      <c r="E16" t="s">
        <v>19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2">
        <v>87</v>
      </c>
      <c r="B1"/>
      <c r="C1"/>
      <c r="D1"/>
    </row>
    <row r="2">
      <c r="A2" t="str" s="13">
        <f>"GRO_CDC_193 · GRO.GARNITUR · référence : "&amp;Besoins!B3&amp;" "&amp;Besoins!C3&amp;" · multiplicateur réglable sur la feuille ""Besoins"""</f>
        <v>GRO_CDC_193 · GRO.GARNITUR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88</v>
      </c>
      <c r="B4"/>
      <c r="C4"/>
      <c r="D4"/>
    </row>
    <row r="5">
      <c r="A5" t="s" s="15">
        <v>89</v>
      </c>
      <c r="B5" t="str" s="12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5">
        <v>90</v>
      </c>
      <c r="B6" t="str" s="12">
        <f>"[RÉDUIRE] "&amp;Procedure!D3</f>
        <v>[RÉDUIRE] Préparations préliminaires - Déconditionner les 2 boîtes de tomate concentrée suivant la procédure. - Dans un rondeau,réaliser 16 litres de bouillon de volaille,à partir de fond déshydraté,en se reportant aux recommandations du fabricant. - Ajouter et mélanger la tomate concentrée et la pâte de basilic au bouillon. Réserver au chaud en attente d’utilisation.</v>
      </c>
      <c r="C6"/>
      <c r="D6"/>
    </row>
    <row r="7">
      <c r="A7" t="s" s="15">
        <v>91</v>
      </c>
      <c r="B7" t="str" s="12">
        <f>"[SAUTER] "&amp;Procedure!D4</f>
        <v>[SAUTER] Marquer la cuisson du riz - Dans la sauteuse,à l’huile,faire revenir les oignons sans trop de coloration. - Ajouter les tomates en dés.Laisser fondre 5 minutes. - Ajouter aux oignons et à la tomate fondue,le riz,l’ail haché,l’herbe de Provence, le sel,le poivre et le poivre de Cayenne.Mélanger l’ensemble. - Mouiller avec le bouillon tomaté et parfumé au basilic. - Porter à ébullition tout en remuant la masse à la spatule de cuisson. - Réduire la source de chaleur et laisser cuire à couvert pendant 10 minutes. - Couper la source de chaleur et à couvert laisser finir de cuire pendant environ 15minutes. - Vérifier la cuisson du riz.Égrener le riz à la fourchette de service. - Respecter la procédure de fin de cuisson. - Débarrasser le riz dans 4 bacs GN 1/1 H 100.Couvrir. - Stocker en armoire chaude et maintenir à + 63 °C en attente de cuisson. Pour la cuisson au four - Préchauffer le four sur la position chaleur mixte à + 170 °C. - Répartir le riz,la fondue de tomate et les ingrédients dans 4 bacs GN 1/1 H 100. - Mouiller chaque bac avec 4 litres et demi de bouillon tomaté et parfumé au basilic. - Étager sur l’échelle de four. - Enfourner et cuire le riz pendant 45 minutes.</v>
      </c>
      <c r="C7"/>
      <c r="D7"/>
    </row>
    <row r="8">
      <c r="A8" t="s" s="15">
        <v>92</v>
      </c>
      <c r="B8" t="str" s="12">
        <f>"[SERVIR] "&amp;Procedure!D5</f>
        <v>[SERVIR] Servir - Servir le riz à la tomate avec du poisson,des œufs en omelette,brouillés,de la volaille ou de la viande rôtie,etc.</v>
      </c>
      <c r="C8"/>
      <c r="D8"/>
    </row>
    <row r="9">
      <c r="A9"/>
      <c r="B9"/>
      <c r="C9"/>
      <c r="D9"/>
    </row>
    <row r="10">
      <c r="A10" t="s" s="14">
        <v>93</v>
      </c>
      <c r="B10"/>
      <c r="C10"/>
      <c r="D10"/>
    </row>
    <row r="11">
      <c r="A11" t="s" s="15">
        <v>89</v>
      </c>
      <c r="B11" t="str" s="12">
        <f>"[DISSOUDRE] "&amp;Procedure!D6</f>
        <v>[DISSOUDRE] Délayer la poudre dans l'eau froide en fouettant, puis porter à ébullition en remuant régulièrement.</v>
      </c>
      <c r="C11"/>
      <c r="D11"/>
    </row>
    <row r="12">
      <c r="A12"/>
      <c r="B12"/>
      <c r="C12"/>
      <c r="D12"/>
    </row>
    <row r="13">
      <c r="A13" t="s" s="16">
        <v>94</v>
      </c>
      <c r="B13"/>
      <c r="C13"/>
      <c r="D13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2026-09-15T14:14:06Z</dcterms:created>
  <dc:title>RIZ À LA TOMATE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2026-09-15T14:14:06Z</dcterms:modified>
  <cp:revision>1</cp:revision>
</cp:coreProperties>
</file>