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<sst xmlns="http://schemas.openxmlformats.org/spreadsheetml/2006/main" count="68" uniqueCount="68">
  <si>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</si>
  <si>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</si>
  <si>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</si>
  <si>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</si>
  <si>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</si>
  <si>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</si>
  <si>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</si>
  <si>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</si>
  <si>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</si>
  <si>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</si>
  <si>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</si>
  <si>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</si>
  <si>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</si>
  <si>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</si>
  <si>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</si>
  <si>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</si>
  <si>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</si>
  <si>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</si>
  <si>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</si>
  <si>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</si>
  <si>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</si>
  <si>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</si>
  <si>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</si>
  <si>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</si>
  <si>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</si>
  <si>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</si>
  <si>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</si>
  <si>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</si>
  <si>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</si>
  <si>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</si>
  <si>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</si>
  <si>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</si>
  <si>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</si>
  <si>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</si>
  <si>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</si>
  <si>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</si>
  <si>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</si>
  <si>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</si>
  <si>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</si>
  <si>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</si>
  <si>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APPLE PIE (PORTION)</t>
  </si>
  <si>
    <t>APPLE PIE (30 CM.)</t>
  </si>
  <si>
    <t>FOND ET COUVERCLE DE TARTE FEUILLETÉE,25 CM.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</si>
  <si>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</si>
  <si>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</si>
  <si>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</si>
  <si>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</si>
  <si>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</si>
  <si>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</si>
  <si>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APPLE PIE (30 CM.)</t>
  </si>
  <si>
    <t xml:space="preserve">        ↳ FOND ET COUVERCLE DE TARTE FEUILLETÉE,25 CM.</t>
  </si>
  <si>
    <t xml:space="preserve">            ↳ MOULES  TARTE (30 CM)</t>
  </si>
  <si>
    <t>matiere</t>
  </si>
  <si>
    <t xml:space="preserve">            ↳ BEURRE</t>
  </si>
  <si>
    <t xml:space="preserve">            ↳ PaTE feuillete</t>
  </si>
  <si>
    <t xml:space="preserve">            ↳ DORURE</t>
  </si>
  <si>
    <t>lt</t>
  </si>
  <si>
    <t xml:space="preserve">                ↳ OEUF (P) (conv.)</t>
  </si>
  <si>
    <t>conversion</t>
  </si>
  <si>
    <t xml:space="preserve">        ↳ COMPOTE DE POMMES MORCEAUX (BOITE 4/4) (conv.)</t>
  </si>
  <si>
    <t xml:space="preserve">        ↳ SUCRE (S2)</t>
  </si>
  <si>
    <t xml:space="preserve">        ↳ GRILLES  PATISSERIE</t>
  </si>
  <si>
    <t>Fiche technique — APPLE PIE (PORTION)</t>
  </si>
  <si>
    <t>APPLE PIE (PORTION)  00000862</t>
  </si>
  <si>
    <t>↳ APPLE PIE (30 CM.)  00000433</t>
  </si>
  <si>
    <t>↳ FOND ET COUVERCLE DE TARTE FEUILLETÉE,25 CM.  00000741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</si>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</sst>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9">
        <f>E7*3.9514</f>
        <v>0.059271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E8*1.2085</f>
        <v>1.2085</v>
      </c>
    </row>
    <row r="9">
      <c r="A9" t="s" s="8">
        <v>19</v>
      </c>
      <c r="B9" t="s">
        <v>20</v>
      </c>
      <c r="C9" t="s">
        <v>21</v>
      </c>
      <c r="D9" s="4">
        <v>0.363636</v>
      </c>
      <c r="E9" s="6">
        <f>D9*$B$2</f>
        <v>0.363636</v>
      </c>
      <c r="F9" t="s">
        <v>3</v>
      </c>
      <c r="G9" s="9">
        <f>E9*0.27000027</f>
        <v>0.098182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E10*1.690325</f>
        <v>1.690325</v>
      </c>
    </row>
    <row r="11">
      <c r="A11" t="s" s="8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27</v>
      </c>
      <c r="D12" s="4">
        <v>1</v>
      </c>
      <c r="E12" s="6">
        <f>D12*$B$2</f>
        <v>1</v>
      </c>
      <c r="F12" t="s">
        <v>3</v>
      </c>
      <c r="G12" s="9">
        <f>E12*0</f>
        <v>0</v>
      </c>
    </row>
    <row r="13">
      <c r="A13" t="s" s="8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15</v>
      </c>
      <c r="G13" s="9">
        <f>E13*0.95</f>
        <v>0.0475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40</v>
      </c>
      <c r="C2" t="s">
        <v>48</v>
      </c>
      <c r="D2" s="6">
        <f>'Besoins'!$B$2*10</f>
        <v>10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2</v>
      </c>
      <c r="B4" t="s">
        <v>50</v>
      </c>
      <c r="C4" t="s">
        <v>48</v>
      </c>
      <c r="D4" s="6">
        <f>'Besoins'!$B$2*1</f>
        <v>1</v>
      </c>
      <c r="E4" t="s">
        <v>3</v>
      </c>
    </row>
    <row r="5">
      <c r="A5">
        <v>3</v>
      </c>
      <c r="B5" t="s">
        <v>51</v>
      </c>
      <c r="C5" t="s">
        <v>52</v>
      </c>
      <c r="D5" s="6">
        <f>'Besoins'!$B$2*1</f>
        <v>1</v>
      </c>
      <c r="E5" t="s">
        <v>3</v>
      </c>
    </row>
    <row r="6">
      <c r="A6">
        <v>3</v>
      </c>
      <c r="B6" t="s">
        <v>53</v>
      </c>
      <c r="C6" t="s">
        <v>52</v>
      </c>
      <c r="D6" s="6">
        <f>'Besoins'!$B$2*0.015</f>
        <v>0.015</v>
      </c>
      <c r="E6" t="s">
        <v>15</v>
      </c>
    </row>
    <row r="7">
      <c r="A7">
        <v>3</v>
      </c>
      <c r="B7" t="s">
        <v>54</v>
      </c>
      <c r="C7" t="s">
        <v>52</v>
      </c>
      <c r="D7" s="6">
        <f>'Besoins'!$B$2*1</f>
        <v>1</v>
      </c>
      <c r="E7" t="s">
        <v>3</v>
      </c>
    </row>
    <row r="8">
      <c r="A8">
        <v>3</v>
      </c>
      <c r="B8" t="s">
        <v>55</v>
      </c>
      <c r="C8" t="s">
        <v>48</v>
      </c>
      <c r="D8" s="6">
        <f>'Besoins'!$B$2*0.02</f>
        <v>0.02</v>
      </c>
      <c r="E8" t="s">
        <v>56</v>
      </c>
    </row>
    <row r="9">
      <c r="A9">
        <v>4</v>
      </c>
      <c r="B9" t="s">
        <v>57</v>
      </c>
      <c r="C9" t="s">
        <v>58</v>
      </c>
      <c r="D9" s="6">
        <f>'Besoins'!$B$2*0.3636363636</f>
        <v>0.363636</v>
      </c>
      <c r="E9" t="s">
        <v>3</v>
      </c>
    </row>
    <row r="10">
      <c r="A10">
        <v>2</v>
      </c>
      <c r="B10" t="s">
        <v>59</v>
      </c>
      <c r="C10" t="s">
        <v>58</v>
      </c>
      <c r="D10" s="6">
        <f>'Besoins'!$B$2*0.83</f>
        <v>0.83</v>
      </c>
      <c r="E10" t="s">
        <v>15</v>
      </c>
    </row>
    <row r="11">
      <c r="A11">
        <v>2</v>
      </c>
      <c r="B11" t="s">
        <v>60</v>
      </c>
      <c r="C11" t="s">
        <v>52</v>
      </c>
      <c r="D11" s="6">
        <f>'Besoins'!$B$2*0.05</f>
        <v>0.05</v>
      </c>
      <c r="E11" t="s">
        <v>15</v>
      </c>
    </row>
    <row r="12">
      <c r="A12">
        <v>2</v>
      </c>
      <c r="B12" t="s">
        <v>61</v>
      </c>
      <c r="C12" t="s">
        <v>52</v>
      </c>
      <c r="D12" s="6">
        <f>'Besoins'!$B$2*0.5</f>
        <v>0.5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"00000862 · PAT.INDIVIDUELS · référence : "&amp;Besoins!B3&amp;" "&amp;Besoins!C3&amp;" · multiplicateur réglable sur la feuille ""Besoins"""</f>
        <v>00000862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67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2026-08-01T04:19:50Z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2026-08-01T04:19:50Z</dcterms:modified>
  <cp:revision>1</cp:revision>
</cp:coreProperties>
</file>