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<sst xmlns="http://schemas.openxmlformats.org/spreadsheetml/2006/main" count="66" uniqueCount="66">
  <si>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</si>
  <si>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</si>
  <si>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</si>
  <si>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</si>
  <si>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</si>
  <si>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</si>
  <si>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</si>
  <si>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</si>
  <si>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</si>
  <si>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</si>
  <si>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</si>
  <si>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</si>
  <si>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</si>
  <si>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</si>
  <si>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</si>
  <si>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</si>
  <si>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</si>
  <si>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</si>
  <si>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</si>
  <si>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kg</t>
  </si>
  <si>
    <t>FROM-PARMESAN</t>
  </si>
  <si>
    <t>Parmesan râpé (Parmigiano)</t>
  </si>
  <si>
    <t>Fromages de base cuisine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</si>
  <si>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</si>
  <si>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</si>
  <si>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</si>
  <si>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</si>
  <si>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</si>
  <si>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</si>
  <si>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</si>
  <si>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</si>
  <si>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</si>
  <si>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</si>
  <si>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</si>
  <si>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</si>
  <si>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</si>
  <si>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</si>
  <si>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</si>
  <si>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</si>
  <si>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RISOTTO À L’ITALIENNE</t>
  </si>
  <si>
    <t>METTRE EN PLACE</t>
  </si>
  <si>
    <t>LAVER</t>
  </si>
  <si>
    <t>MARQUER</t>
  </si>
  <si>
    <t>70 min (cuisson)</t>
  </si>
  <si>
    <t>CUIRE</t>
  </si>
  <si>
    <t>45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</si>
  <si>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</si>
  <si>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</si>
  <si>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</si>
  <si>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</si>
  <si>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</si>
  <si>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Riz long étuvé</t>
  </si>
  <si>
    <t>matiere</t>
  </si>
  <si>
    <t xml:space="preserve">    ↳ Oignons émincés 4G</t>
  </si>
  <si>
    <t xml:space="preserve">    ↳ Huile de tournesol raffinée vrac</t>
  </si>
  <si>
    <t xml:space="preserve">    ↳ Sel fin de cuisine</t>
  </si>
  <si>
    <t xml:space="preserve">    ↳ Parmesan râpé (Parmigiano)</t>
  </si>
  <si>
    <t xml:space="preserve">    ↳ Beurre doux 82% MG plaquette</t>
  </si>
  <si>
    <t>Fiche technique — RISOTTO À L’ITALIENNE</t>
  </si>
  <si>
    <t>RISOTTO À L’ITALIENNE  GRO_CDC_190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</si>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</sst>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0.75</v>
      </c>
      <c r="E7" s="6">
        <f>D7*$B$2</f>
        <v>0.75</v>
      </c>
      <c r="F7" t="s">
        <v>15</v>
      </c>
      <c r="G7" s="8">
        <f>E7*1.05</f>
        <v>0.7875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8">
        <f>E8*5.2</f>
        <v>5.2</v>
      </c>
    </row>
    <row r="9">
      <c r="A9" t="s">
        <v>20</v>
      </c>
      <c r="B9" t="s">
        <v>21</v>
      </c>
      <c r="C9" t="s">
        <v>22</v>
      </c>
      <c r="D9" s="4">
        <v>2.5</v>
      </c>
      <c r="E9" s="6">
        <f>D9*$B$2</f>
        <v>2.5</v>
      </c>
      <c r="F9" t="s">
        <v>19</v>
      </c>
      <c r="G9" s="8">
        <f>E9*14.5</f>
        <v>36.25</v>
      </c>
    </row>
    <row r="10">
      <c r="A10" t="s">
        <v>23</v>
      </c>
      <c r="B10" t="s">
        <v>24</v>
      </c>
      <c r="C10" t="s">
        <v>25</v>
      </c>
      <c r="D10" s="4">
        <v>3</v>
      </c>
      <c r="E10" s="6">
        <f>D10*$B$2</f>
        <v>3</v>
      </c>
      <c r="F10" t="s">
        <v>19</v>
      </c>
      <c r="G10" s="8">
        <f>E10*4.32</f>
        <v>12.96</v>
      </c>
    </row>
    <row r="11">
      <c r="A11" t="s">
        <v>26</v>
      </c>
      <c r="B11" t="s">
        <v>27</v>
      </c>
      <c r="C11" t="s">
        <v>28</v>
      </c>
      <c r="D11" s="4">
        <v>10</v>
      </c>
      <c r="E11" s="6">
        <f>D11*$B$2</f>
        <v>10</v>
      </c>
      <c r="F11" t="s">
        <v>19</v>
      </c>
      <c r="G11" s="8">
        <f>E11*1.4</f>
        <v>14</v>
      </c>
    </row>
    <row r="12">
      <c r="A12" t="s">
        <v>29</v>
      </c>
      <c r="B12" t="s">
        <v>30</v>
      </c>
      <c r="C12" t="s">
        <v>31</v>
      </c>
      <c r="D12" s="4">
        <v>0.1</v>
      </c>
      <c r="E12" s="6">
        <f>D12*$B$2</f>
        <v>0.1</v>
      </c>
      <c r="F12" t="s">
        <v>19</v>
      </c>
      <c r="G12" s="8">
        <f>E12*0.35</f>
        <v>0.035</v>
      </c>
    </row>
    <row r="13">
      <c r="A13"/>
      <c r="B13"/>
      <c r="C13"/>
      <c r="D13"/>
      <c r="E13"/>
      <c r="F13" t="s" s="9">
        <v>32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inlineStr" s="11">
        <is>
          <t>Mise en place du poste de travail - Vérifier les D.L.C.,peser les denrées,sélectionner le matériel. - Désinfecter le matériel et le poste de travail suivant les protocoles. G - Mettre en fonction l’armoire de maintien en température chaude.</t>
        </is>
      </c>
      <c r="E2" t="s" s="11"/>
      <c r="F2"/>
    </row>
    <row r="3">
      <c r="A3" t="s">
        <v>39</v>
      </c>
      <c r="B3">
        <v>2</v>
      </c>
      <c r="C3" t="s">
        <v>41</v>
      </c>
      <c r="D3" t="inlineStr" s="11">
        <is>
          <t>Préparations préliminaires - Laver et égoutter le riz. E - Hacher les oignons (facultatif). - En sauteuse,faire revenir dans l’huile,les oignons.Réserver. M - Dans un rondeau,réaliser 16 litres de fond blanc de veau ou de volaille à partir de fond déshydraté,en se reportant aux recommandations du fabricant.Réserver au chaud en attente d’utilisation.</t>
        </is>
      </c>
      <c r="E3" t="s" s="11"/>
      <c r="F3"/>
    </row>
    <row r="4">
      <c r="A4" t="s">
        <v>39</v>
      </c>
      <c r="B4">
        <v>3</v>
      </c>
      <c r="C4" t="s">
        <v>42</v>
      </c>
      <c r="D4" t="inlineStr" s="11">
        <is>
          <t>Marquer la cuisson du risotto - Dans chacun des 4 bacs GN 1/1 H 100,mettre 2,5 kg de riz. - Ajouter 10 cL d’huile par bac et les oignons.Saler et poivrer. - Mélanger l’ensemble. - Mouiller chaque bac avec 4 L de fond blanc.</t>
        </is>
      </c>
      <c r="E4" t="s" s="11"/>
      <c r="F4" t="s">
        <v>43</v>
      </c>
    </row>
    <row r="5">
      <c r="A5" t="s">
        <v>39</v>
      </c>
      <c r="B5">
        <v>4</v>
      </c>
      <c r="C5" t="s">
        <v>44</v>
      </c>
      <c r="D5" t="inlineStr" s="11">
        <is>
          <t>Cuire le risotto - Préchauffer le four sur la position mixte à + 170 °C. - Couvrir les bacs.Déposer les bacs sur l’échelle de cuisson. - Enfourner l’échelle et cuire pendant 45 minutes. - Vérifier la cuisson. - Respecter la procédure de fin de cuisson. - À la sortie du four,égrener le riz à la fourchette. - Mélanger au riz,le parmesan et les parcelles de beurre à l’aide de la fourchette. - Remouiller chaque bac avec 1 L de fond blanc de veau et recuire quelques minutes. - Stocker en armoire chaude et maintenir à + 63 °C en attente de consommation.</t>
        </is>
      </c>
      <c r="E5" t="s" s="11"/>
      <c r="F5" t="s">
        <v>45</v>
      </c>
    </row>
    <row r="6">
      <c r="A6" t="s">
        <v>39</v>
      </c>
      <c r="B6">
        <v>5</v>
      </c>
      <c r="C6"/>
      <c r="D6" t="inlineStr" s="11">
        <is>
          <t>Suggestions - La base du risotto est composée de riz pilaf. - On peut remplacer le parmesan par du gruyère. - On peut servir le riz moulé avec une garniture en bordure. Risotto piémontaise - Ajouter au riz pour la cuisson,2 kg de champignons en quartiers et 1,5 kg de jambon taillé en dés. Risotto milanaise: - Ajouter au riz pour la cuisson,2 kg de champignons en quartiers,1,5 kg de jambon S en petits dés,1 kg de tomates concassées et 3 g de safran (ou du Spigol ou du Rizdor,etc.). NB :traditionnellement le risotto est confectionné avec du riz rond capable d’imbiber 4 à 5 fois son volume d’eau. - L’aspect collant du risotto traditionnel a été évité dans cette recette.</t>
        </is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39</v>
      </c>
      <c r="C2" t="s">
        <v>50</v>
      </c>
      <c r="D2" s="6">
        <f>'Besoins'!$B$2*100</f>
        <v>100</v>
      </c>
      <c r="E2" t="s">
        <v>3</v>
      </c>
    </row>
    <row r="3">
      <c r="A3">
        <v>1</v>
      </c>
      <c r="B3" t="s">
        <v>51</v>
      </c>
      <c r="C3" t="s">
        <v>52</v>
      </c>
      <c r="D3" s="6">
        <f>'Besoins'!$B$2*10</f>
        <v>10</v>
      </c>
      <c r="E3" t="s">
        <v>19</v>
      </c>
    </row>
    <row r="4">
      <c r="A4">
        <v>1</v>
      </c>
      <c r="B4" t="s">
        <v>53</v>
      </c>
      <c r="C4" t="s">
        <v>52</v>
      </c>
      <c r="D4" s="6">
        <f>'Besoins'!$B$2*3</f>
        <v>3</v>
      </c>
      <c r="E4" t="s">
        <v>19</v>
      </c>
    </row>
    <row r="5">
      <c r="A5">
        <v>1</v>
      </c>
      <c r="B5" t="s">
        <v>54</v>
      </c>
      <c r="C5" t="s">
        <v>52</v>
      </c>
      <c r="D5" s="6">
        <f>'Besoins'!$B$2*0.75</f>
        <v>0.75</v>
      </c>
      <c r="E5" t="s">
        <v>15</v>
      </c>
    </row>
    <row r="6">
      <c r="A6">
        <v>1</v>
      </c>
      <c r="B6" t="s">
        <v>55</v>
      </c>
      <c r="C6" t="s">
        <v>52</v>
      </c>
      <c r="D6" s="6">
        <f>'Besoins'!$B$2*0.1</f>
        <v>0.1</v>
      </c>
      <c r="E6" t="s">
        <v>19</v>
      </c>
    </row>
    <row r="7">
      <c r="A7">
        <v>1</v>
      </c>
      <c r="B7" t="s">
        <v>56</v>
      </c>
      <c r="C7" t="s">
        <v>52</v>
      </c>
      <c r="D7" s="6">
        <f>'Besoins'!$B$2*2.5</f>
        <v>2.5</v>
      </c>
      <c r="E7" t="s">
        <v>19</v>
      </c>
    </row>
    <row r="8">
      <c r="A8">
        <v>1</v>
      </c>
      <c r="B8" t="s">
        <v>57</v>
      </c>
      <c r="C8" t="s">
        <v>52</v>
      </c>
      <c r="D8" s="6">
        <f>'Besoins'!$B$2*1</f>
        <v>1</v>
      </c>
      <c r="E8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58</v>
      </c>
      <c r="B1"/>
      <c r="C1"/>
      <c r="D1"/>
    </row>
    <row r="2">
      <c r="A2" t="str" s="12">
        <f>"GRO_CDC_190 · GRO.GARNITUR · référence : "&amp;Besoins!B3&amp;" "&amp;Besoins!C3&amp;" · multiplicateur réglable sur la feuille ""Besoins"""</f>
        <v>GRO_CDC_190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59</v>
      </c>
      <c r="B4"/>
      <c r="C4"/>
      <c r="D4"/>
    </row>
    <row r="5">
      <c r="A5" t="s" s="14">
        <v>60</v>
      </c>
      <c r="B5" t="str" s="11">
        <f>"[METTRE EN PLACE] "&amp;Procedure!D2</f>
        <v>[METTRE EN PLACE] Mise en place du poste de travail - Vérifier les D.L.C.,peser les denrées,sélectionner le matériel. - Désinfecter le matériel et le poste de travail suivant les protocoles. G - Mettre en fonction l’armoire de maintien en température chaude.</v>
      </c>
      <c r="C5"/>
      <c r="D5"/>
    </row>
    <row r="6">
      <c r="A6" t="s" s="14">
        <v>61</v>
      </c>
      <c r="B6" t="str" s="11">
        <f>"[LAVER] "&amp;Procedure!D3</f>
        <v>[LAVER] Préparations préliminaires - Laver et égoutter le riz. E - Hacher les oignons (facultatif). - En sauteuse,faire revenir dans l’huile,les oignons.Réserver. M - Dans un rondeau,réaliser 16 litres de fond blanc de veau ou de volaille à partir de fond déshydraté,en se reportant aux recommandations du fabricant.Réserver au chaud en attente d’utilisation.</v>
      </c>
      <c r="C6"/>
      <c r="D6"/>
    </row>
    <row r="7">
      <c r="A7" t="s" s="14">
        <v>62</v>
      </c>
      <c r="B7" t="str" s="11">
        <f>"[MARQUER] "&amp;Procedure!D4</f>
        <v>[MARQUER] Marquer la cuisson du risotto - Dans chacun des 4 bacs GN 1/1 H 100,mettre 2,5 kg de riz. - Ajouter 10 cL d’huile par bac et les oignons.Saler et poivrer. - Mélanger l’ensemble. - Mouiller chaque bac avec 4 L de fond blanc.</v>
      </c>
      <c r="C7"/>
      <c r="D7"/>
    </row>
    <row r="8">
      <c r="A8" t="s" s="14">
        <v>63</v>
      </c>
      <c r="B8" t="str" s="11">
        <f>"[CUIRE] "&amp;Procedure!D5</f>
        <v>[CUIRE] Cuire le risotto - Préchauffer le four sur la position mixte à + 170 °C. - Couvrir les bacs.Déposer les bacs sur l’échelle de cuisson. - Enfourner l’échelle et cuire pendant 45 minutes. - Vérifier la cuisson. - Respecter la procédure de fin de cuisson. - À la sortie du four,égrener le riz à la fourchette. - Mélanger au riz,le parmesan et les parcelles de beurre à l’aide de la fourchette. - Remouiller chaque bac avec 1 L de fond blanc de veau et recuire quelques minutes. - Stocker en armoire chaude et maintenir à + 63 °C en attente de consommation.</v>
      </c>
      <c r="C8"/>
      <c r="D8"/>
    </row>
    <row r="9">
      <c r="A9" t="s" s="14">
        <v>64</v>
      </c>
      <c r="B9" t="str" s="11">
        <f>Procedure!D6</f>
        <v>Suggestions - La base du risotto est composée de riz pilaf. - On peut remplacer le parmesan par du gruyère. - On peut servir le riz moulé avec une garniture en bordure. Risotto piémontaise - Ajouter au riz pour la cuisson,2 kg de champignons en quartiers et 1,5 kg de jambon taillé en dés. Risotto milanaise: - Ajouter au riz pour la cuisson,2 kg de champignons en quartiers,1,5 kg de jambon S en petits dés,1 kg de tomates concassées et 3 g de safran (ou du Spigol ou du Rizdor,etc.). NB :traditionnellement le risotto est confectionné avec du riz rond capable d’imbiber 4 à 5 fois son volume d’eau. - L’aspect collant du risotto traditionnel a été évité dans cette recette.</v>
      </c>
      <c r="C9"/>
      <c r="D9"/>
    </row>
    <row r="10">
      <c r="A10"/>
      <c r="B10"/>
      <c r="C10"/>
      <c r="D10"/>
    </row>
    <row r="11">
      <c r="A11" t="s" s="15">
        <v>65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2026-08-01T02:01:32Z</dcterms:created>
  <dc:title>RISOTTO À L’ITALIENNE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2026-08-01T02:01:32Z</dcterms:modified>
  <cp:revision>1</cp:revision>
</cp:coreProperties>
</file>