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<sst xmlns="http://schemas.openxmlformats.org/spreadsheetml/2006/main" count="95" uniqueCount="95">
  <si>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</si>
  <si>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</si>
  <si>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RIZ PILAF</t>
  </si>
  <si>
    <t>Code</t>
  </si>
  <si>
    <t>GRO_CDC_189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</si>
  <si>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</si>
  <si>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</si>
  <si>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</si>
  <si>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</si>
  <si>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</si>
  <si>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</si>
  <si>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</si>
  <si>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</si>
  <si>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</si>
  <si>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</si>
  <si>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</si>
  <si>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</si>
  <si>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</si>
  <si>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</si>
  <si>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</si>
  <si>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</si>
  <si>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</si>
  <si>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</si>
  <si>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</si>
  <si>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</si>
  <si>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</si>
  <si>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</si>
  <si>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</si>
  <si>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</si>
  <si>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</si>
  <si>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</si>
  <si>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</si>
  <si>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</si>
  <si>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</si>
  <si>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</si>
  <si>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</si>
  <si>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</si>
  <si>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</si>
  <si>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</si>
  <si>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MEL-HERBES-PRO</t>
  </si>
  <si>
    <t>Herbes de Provence</t>
  </si>
  <si>
    <t>Mélanges et épices composées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</si>
  <si>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</si>
  <si>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</si>
  <si>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</si>
  <si>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</si>
  <si>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</si>
  <si>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</si>
  <si>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</si>
  <si>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</si>
  <si>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</si>
  <si>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</si>
  <si>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</si>
  <si>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</si>
  <si>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</si>
  <si>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</si>
  <si>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</si>
  <si>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</si>
  <si>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</si>
  <si>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</si>
  <si>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</si>
  <si>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</si>
  <si>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</si>
  <si>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</si>
  <si>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Riz long étuvé</t>
  </si>
  <si>
    <t>matiere</t>
  </si>
  <si>
    <t xml:space="preserve">    ↳ Oignons émincés 4G</t>
  </si>
  <si>
    <t xml:space="preserve">    ↳ Huile de tournesol raffinée vrac</t>
  </si>
  <si>
    <t xml:space="preserve">    ↳ Sel fin de cuisine</t>
  </si>
  <si>
    <t xml:space="preserve">    ↳ Poivre noir moulu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</si>
  <si>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</si>
  <si>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</si>
  <si>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</si>
  <si>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</si>
  <si>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Herbes de Provence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</si>
  <si>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</si>
  <si>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</si>
  <si>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</si>
  <si>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</si>
  <si>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</si>
  <si>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</si>
  <si>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</si>
  <si>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RÉALISER</t>
  </si>
  <si>
    <t>SAUTER</t>
  </si>
  <si>
    <t>58 min (repos)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</si>
  <si>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</si>
  <si>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</si>
  <si>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</si>
  <si>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RIZ PILAF</t>
  </si>
  <si>
    <t>RIZ PILAF  GRO_CDC_189</t>
  </si>
  <si>
    <t>1.</t>
  </si>
  <si>
    <t>2.</t>
  </si>
  <si>
    <t>3.</t>
  </si>
  <si>
    <t>4.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</si>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</sst>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25.8418</v>
      </c>
    </row>
    <row r="12">
      <c r="A12" t="s" s="3">
        <v>16</v>
      </c>
      <c r="B12" s="4">
        <v>0.258418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25.8418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15.6</v>
      </c>
      <c r="E7" s="11">
        <f>D7*$B$2</f>
        <v>15.6</v>
      </c>
      <c r="F7" t="s">
        <v>34</v>
      </c>
      <c r="G7" s="4">
        <f>E7*0.003</f>
        <v>0.0468</v>
      </c>
    </row>
    <row r="8">
      <c r="A8" t="s">
        <v>35</v>
      </c>
      <c r="B8" t="s">
        <v>36</v>
      </c>
      <c r="C8" t="s">
        <v>37</v>
      </c>
      <c r="D8" s="9">
        <v>0.012</v>
      </c>
      <c r="E8" s="11">
        <f>D8*$B$2</f>
        <v>0.012</v>
      </c>
      <c r="F8" t="s">
        <v>38</v>
      </c>
      <c r="G8" s="4">
        <f>E8*12.5</f>
        <v>0.15</v>
      </c>
    </row>
    <row r="9">
      <c r="A9" t="s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38</v>
      </c>
      <c r="G9" s="4">
        <f>E9*9.5</f>
        <v>0.285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34</v>
      </c>
      <c r="G11" s="4">
        <f>E11*1.05</f>
        <v>0.525</v>
      </c>
    </row>
    <row r="12">
      <c r="A12" t="s">
        <v>48</v>
      </c>
      <c r="B12" t="s">
        <v>49</v>
      </c>
      <c r="C12" t="s">
        <v>50</v>
      </c>
      <c r="D12" s="9">
        <v>2.5</v>
      </c>
      <c r="E12" s="11">
        <f>D12*$B$2</f>
        <v>2.5</v>
      </c>
      <c r="F12" t="s">
        <v>38</v>
      </c>
      <c r="G12" s="4">
        <f>E12*4.32</f>
        <v>10.8</v>
      </c>
    </row>
    <row r="13">
      <c r="A13" t="s">
        <v>51</v>
      </c>
      <c r="B13" t="s">
        <v>52</v>
      </c>
      <c r="C13" t="s">
        <v>53</v>
      </c>
      <c r="D13" s="9">
        <v>10</v>
      </c>
      <c r="E13" s="11">
        <f>D13*$B$2</f>
        <v>10</v>
      </c>
      <c r="F13" t="s">
        <v>38</v>
      </c>
      <c r="G13" s="4">
        <f>E13*1.4</f>
        <v>14</v>
      </c>
    </row>
    <row r="14">
      <c r="A14" t="s">
        <v>54</v>
      </c>
      <c r="B14" t="s">
        <v>55</v>
      </c>
      <c r="C14" t="s">
        <v>56</v>
      </c>
      <c r="D14" s="9">
        <v>0.1</v>
      </c>
      <c r="E14" s="11">
        <f>D14*$B$2</f>
        <v>0.1</v>
      </c>
      <c r="F14" t="s">
        <v>38</v>
      </c>
      <c r="G14" s="4">
        <f>E14*0.35</f>
        <v>0.035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10</v>
      </c>
      <c r="E3" t="s">
        <v>38</v>
      </c>
      <c r="F3" t="s">
        <v>53</v>
      </c>
    </row>
    <row r="4">
      <c r="A4">
        <v>1</v>
      </c>
      <c r="B4" t="s">
        <v>66</v>
      </c>
      <c r="C4" t="s">
        <v>65</v>
      </c>
      <c r="D4" s="11">
        <v>2.5</v>
      </c>
      <c r="E4" t="s">
        <v>38</v>
      </c>
      <c r="F4" t="s">
        <v>50</v>
      </c>
    </row>
    <row r="5">
      <c r="A5">
        <v>1</v>
      </c>
      <c r="B5" t="s">
        <v>67</v>
      </c>
      <c r="C5" t="s">
        <v>65</v>
      </c>
      <c r="D5" s="11">
        <v>0.5</v>
      </c>
      <c r="E5" t="s">
        <v>34</v>
      </c>
      <c r="F5" t="s">
        <v>47</v>
      </c>
    </row>
    <row r="6">
      <c r="A6">
        <v>1</v>
      </c>
      <c r="B6" t="s">
        <v>68</v>
      </c>
      <c r="C6" t="s">
        <v>65</v>
      </c>
      <c r="D6" s="11">
        <v>0.1</v>
      </c>
      <c r="E6" t="s">
        <v>38</v>
      </c>
      <c r="F6" t="s">
        <v>56</v>
      </c>
    </row>
    <row r="7">
      <c r="A7">
        <v>1</v>
      </c>
      <c r="B7" t="s">
        <v>69</v>
      </c>
      <c r="C7" t="s">
        <v>65</v>
      </c>
      <c r="D7" s="11">
        <v>0.012</v>
      </c>
      <c r="E7" t="s">
        <v>38</v>
      </c>
      <c r="F7" t="s">
        <v>37</v>
      </c>
    </row>
    <row r="8">
      <c r="A8">
        <v>1</v>
      </c>
      <c r="B8" t="s">
        <v>70</v>
      </c>
      <c r="C8" t="s">
        <v>62</v>
      </c>
      <c r="D8" s="11">
        <v>16</v>
      </c>
      <c r="E8" t="s">
        <v>34</v>
      </c>
      <c r="F8" t="s">
        <v>71</v>
      </c>
    </row>
    <row r="9">
      <c r="A9">
        <v>2</v>
      </c>
      <c r="B9" t="s">
        <v>72</v>
      </c>
      <c r="C9" t="s">
        <v>65</v>
      </c>
      <c r="D9" s="11">
        <v>15.6</v>
      </c>
      <c r="E9" t="s">
        <v>34</v>
      </c>
      <c r="F9" t="s">
        <v>33</v>
      </c>
    </row>
    <row r="10">
      <c r="A10">
        <v>2</v>
      </c>
      <c r="B10" t="s">
        <v>73</v>
      </c>
      <c r="C10" t="s">
        <v>65</v>
      </c>
      <c r="D10" s="11">
        <v>0.4</v>
      </c>
      <c r="E10" t="s">
        <v>38</v>
      </c>
      <c r="F10" t="s">
        <v>44</v>
      </c>
    </row>
    <row r="11">
      <c r="A11">
        <v>1</v>
      </c>
      <c r="B11" t="s">
        <v>74</v>
      </c>
      <c r="C11" t="s">
        <v>65</v>
      </c>
      <c r="D11" s="11">
        <v>0.03</v>
      </c>
      <c r="E11" t="s">
        <v>38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4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4"/>
      <c r="F2"/>
    </row>
    <row r="3">
      <c r="A3" t="s">
        <v>2</v>
      </c>
      <c r="B3">
        <v>2</v>
      </c>
      <c r="C3" t="s">
        <v>82</v>
      </c>
      <c r="D3" t="inlineStr" s="14">
        <is>
          <t>Préparations préliminaires - Dans un rondeau,réaliser 16 litres de fond blanc de veau,à partir de fond déshydraté,en se reportant aux recommandations du fabricant. - Maintenir au chaud en attente d’utilisation. - Laver et égoutter le riz. - Préchauffer le four en position mixte à + 170 °C.</t>
        </is>
      </c>
      <c r="E3" t="s" s="14"/>
      <c r="F3"/>
    </row>
    <row r="4">
      <c r="A4" t="s">
        <v>2</v>
      </c>
      <c r="B4">
        <v>3</v>
      </c>
      <c r="C4" t="s">
        <v>83</v>
      </c>
      <c r="D4" t="inlineStr" s="14">
        <is>
          <t>Confectionner le riz pilaf - Dans une sauteuse,faire revenir avec 1/4 de litre d’huile,les oignons sans trop de coloration. - Mettre 2,5 kg de riz dans chacun des 4 bacs GN 1/1 H 100. - Répartir les oignons dans les 4 bacs GN. - Mélanger intimement,à l’aide d’une écumoire,tous les éléments dans chaque bac. - Ajouter les condiments et les épices. - Mouiller chaque bac avec 4 litres de fond blanc de veau ou de volaille.Couvrir les bacs. - Positionner les bacs sur l’échelle de cuisson. - Enfourner et cuire pendant 45 minutes. - Vérifier la cuisson.Le riz doit avoir absorbé tout le liquide de cuisson. - Respecter la procédure de fin de cuisson. - À la sortie du four,égrener le riz à l’aide d’une fourchette de service. - Stocker en armoire chaude et maintenir à + 63 °C en attente de consommation.</t>
        </is>
      </c>
      <c r="E4" t="s" s="14"/>
      <c r="F4" t="s">
        <v>84</v>
      </c>
    </row>
    <row r="5">
      <c r="A5" t="s">
        <v>2</v>
      </c>
      <c r="B5">
        <v>4</v>
      </c>
      <c r="C5"/>
      <c r="D5" t="inlineStr" s="14">
        <is>
          <t>Commentaires - Ce riz pilaf (ou pilaw) sert de base au risotto. - On peut le servir moulé à l’aide par exemple d’un ramequin préalablement mouillé. NB :on trouve plusieurs écritures du mot pilaf : pilaff,pilaw.Vient du turc et emprunté au persan pîlãv.</t>
        </is>
      </c>
      <c r="E5" t="s" s="14"/>
      <c r="F5"/>
    </row>
    <row r="6">
      <c r="A6" t="s">
        <v>85</v>
      </c>
      <c r="B6">
        <v>1</v>
      </c>
      <c r="C6" t="s">
        <v>86</v>
      </c>
      <c r="D6" t="s" s="14">
        <v>87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"GRO_CDC_189 · GRO.GARNITUR · référence : "&amp;Besoins!B3&amp;" "&amp;Besoins!C3&amp;" · multiplicateur réglable sur la feuille ""Besoins"""</f>
        <v>GRO_CDC_189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7">
        <v>91</v>
      </c>
      <c r="B6" t="str" s="14">
        <f>"[RÉALISER] "&amp;Procedure!D3</f>
        <v>[RÉALISER] Préparations préliminaires - Dans un rondeau,réaliser 16 litres de fond blanc de veau,à partir de fond déshydraté,en se reportant aux recommandations du fabricant. - Maintenir au chaud en attente d’utilisation. - Laver et égoutter le riz. - Préchauffer le four en position mixte à + 170 °C.</v>
      </c>
      <c r="C6"/>
      <c r="D6"/>
    </row>
    <row r="7">
      <c r="A7" t="s" s="17">
        <v>92</v>
      </c>
      <c r="B7" t="str" s="14">
        <f>"[SAUTER] "&amp;Procedure!D4</f>
        <v>[SAUTER] Confectionner le riz pilaf - Dans une sauteuse,faire revenir avec 1/4 de litre d’huile,les oignons sans trop de coloration. - Mettre 2,5 kg de riz dans chacun des 4 bacs GN 1/1 H 100. - Répartir les oignons dans les 4 bacs GN. - Mélanger intimement,à l’aide d’une écumoire,tous les éléments dans chaque bac. - Ajouter les condiments et les épices. - Mouiller chaque bac avec 4 litres de fond blanc de veau ou de volaille.Couvrir les bacs. - Positionner les bacs sur l’échelle de cuisson. - Enfourner et cuire pendant 45 minutes. - Vérifier la cuisson.Le riz doit avoir absorbé tout le liquide de cuisson. - Respecter la procédure de fin de cuisson. - À la sortie du four,égrener le riz à l’aide d’une fourchette de service. - Stocker en armoire chaude et maintenir à + 63 °C en attente de consommation.</v>
      </c>
      <c r="C7"/>
      <c r="D7"/>
    </row>
    <row r="8">
      <c r="A8" t="s" s="17">
        <v>93</v>
      </c>
      <c r="B8" t="str" s="14">
        <f>Procedure!D5</f>
        <v>Commentaires - Ce riz pilaf (ou pilaw) sert de base au risotto. - On peut le servir moulé à l’aide par exemple d’un ramequin préalablement mouillé. NB :on trouve plusieurs écritures du mot pilaf : pilaff,pilaw.Vient du turc et emprunté au persan pîlãv.</v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 t="s" s="17">
        <v>90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2026-09-15T15:39:40Z</dcterms:created>
  <dc:title>RIZ PILAF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2026-09-15T15:39:40Z</dcterms:modified>
  <cp:revision>1</cp:revision>
</cp:coreProperties>
</file>