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<sst xmlns="http://schemas.openxmlformats.org/spreadsheetml/2006/main" count="116" uniqueCount="116">
  <si>
    <t>Fiche technique</t>
  </si>
  <si>
    <t>Nom</t>
  </si>
  <si>
    <t>CHOUX DE BRUXELLES BRAISÉS</t>
  </si>
  <si>
    <t>Code</t>
  </si>
  <si>
    <t>GRO_CDC_186</t>
  </si>
  <si>
    <t>Classe</t>
  </si>
  <si>
    <t>Garnitures et légumes collectivité (GRO.GARNITUR)</t>
  </si>
  <si>
    <t>Statut</t>
  </si>
  <si>
    <t>publie</t>
  </si>
  <si>
    <t>Verrouillée</t>
  </si>
  <si>
    <t>Source bibliographique</t>
  </si>
  <si>
    <t>La Cuisine de Collectivité (BPI.CDC)</t>
  </si>
  <si>
    <t>Provenance</t>
  </si>
  <si>
    <t>Quantité de référence</t>
  </si>
  <si>
    <t>100 pc</t>
  </si>
  <si>
    <t>Coût de revient (qt de référence)</t>
  </si>
  <si>
    <t>Coût unitaire</t>
  </si>
  <si>
    <t>Quantité demandée pour cet export</t>
  </si>
  <si>
    <t>Coût de revient total pour cette quantité</t>
  </si>
  <si>
    <t>Export généré le</t>
  </si>
  <si>
    <t>15/09/2026 14:38</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</si>
  <si>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</si>
  <si>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</si>
  <si>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</si>
  <si>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</si>
  <si>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</si>
  <si>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</si>
  <si>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</si>
  <si>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</si>
  <si>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</si>
  <si>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</si>
  <si>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00000826</t>
  </si>
  <si>
    <t>CLOUS DE GIROFLES</t>
  </si>
  <si>
    <t>Eléments divers</t>
  </si>
  <si>
    <t>kg</t>
  </si>
  <si>
    <t>RNM100732</t>
  </si>
  <si>
    <t>Poitrine fumée n°1</t>
  </si>
  <si>
    <t>Charcuterie</t>
  </si>
  <si>
    <t>00000061</t>
  </si>
  <si>
    <t>EAU</t>
  </si>
  <si>
    <t>Matières diverses (à trier)</t>
  </si>
  <si>
    <t>lt</t>
  </si>
  <si>
    <t>EPI-GENIEVRE-GRA</t>
  </si>
  <si>
    <t>Grains de genievre</t>
  </si>
  <si>
    <t>Épices en poudre et graines</t>
  </si>
  <si>
    <t>EPI-POIVRE-MIGNO</t>
  </si>
  <si>
    <t>Poivre noir mignonnette (concassé)</t>
  </si>
  <si>
    <t>KNORR-FBLIE-STD</t>
  </si>
  <si>
    <t>Fonds Brun Lié (Knorr Professional)</t>
  </si>
  <si>
    <t>Fonds déshydratés et poudres</t>
  </si>
  <si>
    <t>RNM26560123</t>
  </si>
  <si>
    <t>POMME DE TERRE basique div.var.cons France lavée cat.I 40-70mm sac 10kg</t>
  </si>
  <si>
    <t>Légumes</t>
  </si>
  <si>
    <t>RNM4G100918</t>
  </si>
  <si>
    <t>Oignons émincés 4G</t>
  </si>
  <si>
    <t>Légumes 4ème et 5ème gamme</t>
  </si>
  <si>
    <t>SEL-GROS</t>
  </si>
  <si>
    <t>Gros sel de mer</t>
  </si>
  <si>
    <t>Sels et condiments de base</t>
  </si>
  <si>
    <t>RNMS00753</t>
  </si>
  <si>
    <t>Choux de Bruxelles surgelés</t>
  </si>
  <si>
    <t>Pommes de terre surgelées</t>
  </si>
  <si>
    <t>Total</t>
  </si>
  <si>
    <t>Niveau</t>
  </si>
  <si>
    <t>Composant</t>
  </si>
  <si>
    <t>Type</t>
  </si>
  <si>
    <t>Quantité (pour 100 pc)</t>
  </si>
  <si>
    <t>recette</t>
  </si>
  <si>
    <t>Garnitures et légumes collectivité</t>
  </si>
  <si>
    <t xml:space="preserve">    ↳ Choux de Bruxelles surgelés</t>
  </si>
  <si>
    <t>matiere</t>
  </si>
  <si>
    <t xml:space="preserve">    ↳ Oignons émincés 4G</t>
  </si>
  <si>
    <t xml:space="preserve">    ↳ POMME DE TERRE basique div.var.cons France lavée cat.I 40-70mm sac 10kg</t>
  </si>
  <si>
    <t xml:space="preserve">    ↳ Poitrine fumée n°1</t>
  </si>
  <si>
    <t xml:space="preserve">    ↳ Fond brun lie reconstitue (collectivite)</t>
  </si>
  <si>
    <t>Préparations de base collectivité</t>
  </si>
  <si>
    <t xml:space="preserve">        ↳ EAU</t>
  </si>
  <si>
    <t xml:space="preserve">        ↳ Fonds Brun Lié (Knorr Professional)</t>
  </si>
  <si>
    <t xml:space="preserve">    ↳ Gros sel de mer</t>
  </si>
  <si>
    <t xml:space="preserve">    ↳ Poivre noir mignonnette (concassé)</t>
  </si>
  <si>
    <t xml:space="preserve">    ↳ CLOUS DE GIROFLES (PIÈCE)</t>
  </si>
  <si>
    <t>Conversions diverses</t>
  </si>
  <si>
    <t xml:space="preserve">        ↳ CLOUS DE GIROFLES</t>
  </si>
  <si>
    <t xml:space="preserve">    ↳ Grains de genievre</t>
  </si>
  <si>
    <t xml:space="preserve">    ↳ Bouquet garni</t>
  </si>
  <si>
    <t>Préparations de base cuisine</t>
  </si>
  <si>
    <t>Recette</t>
  </si>
  <si>
    <t>#</t>
  </si>
  <si>
    <t>Verbe</t>
  </si>
  <si>
    <t>Étape</t>
  </si>
  <si>
    <t>Précision technique</t>
  </si>
  <si>
    <t>Durée</t>
  </si>
  <si>
    <t>METTRE EN PLACE</t>
  </si>
  <si>
    <t>ÉPLUCHER</t>
  </si>
  <si>
    <t>15 min (repos)</t>
  </si>
  <si>
    <t>SAUTER</t>
  </si>
  <si>
    <t>49 min (repos)</t>
  </si>
  <si>
    <t>DRESSER</t>
  </si>
  <si>
    <t>Dresser et servir - Dresser la portion de légumes à l’assiette en accompagnement de porc rôti ou de viandes braisées.</t>
  </si>
  <si>
    <t>Fond brun lie reconstitue (collectivite)</t>
  </si>
  <si>
    <t>DISSOUDRE</t>
  </si>
  <si>
    <t>Délayer la poudre dans l'eau froide en fouettant, puis porter à ébullition en remuant régulièrement.</t>
  </si>
  <si>
    <t>Bouquet garni</t>
  </si>
  <si>
    <t>TRIER</t>
  </si>
  <si>
    <t>Choisir un excellent thym très odorant, le trier, le laver, le sécher doucement. Laver, sécher et effeuiller le laurier.</t>
  </si>
  <si>
    <t>FOURRER</t>
  </si>
  <si>
    <t>LIER</t>
  </si>
  <si>
    <t>Fiche technique — CHOUX DE BRUXELLES BRAISÉS</t>
  </si>
  <si>
    <t>CHOUX DE BRUXELLES BRAISÉS  GRO_CDC_186</t>
  </si>
  <si>
    <t>1.</t>
  </si>
  <si>
    <t>2.</t>
  </si>
  <si>
    <t>4.</t>
  </si>
  <si>
    <t>5.</t>
  </si>
  <si>
    <t>↳ Fond brun lie reconstitue (collectivite)  GRO-FOND-BRUN</t>
  </si>
  <si>
    <t>↳ Bouquet garni  BPI-CUI-BGT-GRN</t>
  </si>
  <si>
    <t>3.</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</si>
</sst>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inlineStr">
        <is>
          <t>Oui — Corpus CDC (Cuisine de Collectivité) — sous-ensemble audité sans anomalie détectée, Chapitre 5. Second audit complet prévu avant verrouillage définitif du corpus entier.</t>
        </is>
      </c>
    </row>
    <row r="7">
      <c r="A7" t="s">
        <v>10</v>
      </c>
      <c r="B7" t="s">
        <v>11</v>
      </c>
    </row>
    <row r="8">
      <c r="A8" t="s">
        <v>12</v>
      </c>
      <c r="B8"/>
    </row>
    <row r="9">
      <c r="A9"/>
      <c r="B9"/>
    </row>
    <row r="10">
      <c r="A10" t="s" s="3">
        <v>13</v>
      </c>
      <c r="B10" t="s" s="3">
        <v>14</v>
      </c>
    </row>
    <row r="11">
      <c r="A11" t="s" s="3">
        <v>15</v>
      </c>
      <c r="B11" s="4">
        <v>76.1145</v>
      </c>
    </row>
    <row r="12">
      <c r="A12" t="s" s="3">
        <v>16</v>
      </c>
      <c r="B12" s="4">
        <v>0.761145</v>
      </c>
    </row>
    <row r="13">
      <c r="A13"/>
      <c r="B13"/>
    </row>
    <row r="14">
      <c r="A14" t="s" s="5">
        <v>17</v>
      </c>
      <c r="B14" t="s" s="5">
        <v>14</v>
      </c>
    </row>
    <row r="15">
      <c r="A15" t="s" s="5">
        <v>18</v>
      </c>
      <c r="B15" s="6">
        <v>76.1145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7"/>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5</v>
      </c>
      <c r="E7" s="11">
        <f>D7*$B$2</f>
        <v>5</v>
      </c>
      <c r="F7" t="s">
        <v>34</v>
      </c>
      <c r="G7" s="4">
        <f>E7*0</f>
        <v>0</v>
      </c>
    </row>
    <row r="8">
      <c r="A8" t="s">
        <v>35</v>
      </c>
      <c r="B8" t="s">
        <v>36</v>
      </c>
      <c r="C8" t="s">
        <v>37</v>
      </c>
      <c r="D8" s="9">
        <v>2.5</v>
      </c>
      <c r="E8" s="11">
        <f>D8*$B$2</f>
        <v>2.5</v>
      </c>
      <c r="F8" t="s">
        <v>34</v>
      </c>
      <c r="G8" s="4">
        <f>E8*10.69</f>
        <v>26.725</v>
      </c>
    </row>
    <row r="9">
      <c r="A9" t="s" s="12">
        <v>38</v>
      </c>
      <c r="B9" t="s">
        <v>39</v>
      </c>
      <c r="C9" t="s">
        <v>40</v>
      </c>
      <c r="D9" s="9">
        <v>3.9</v>
      </c>
      <c r="E9" s="11">
        <f>D9*$B$2</f>
        <v>3.9</v>
      </c>
      <c r="F9" t="s">
        <v>41</v>
      </c>
      <c r="G9" s="4">
        <f>E9*0.003</f>
        <v>0.0117</v>
      </c>
    </row>
    <row r="10">
      <c r="A10" t="s">
        <v>42</v>
      </c>
      <c r="B10" t="s">
        <v>43</v>
      </c>
      <c r="C10" t="s">
        <v>44</v>
      </c>
      <c r="D10" s="9">
        <v>0.02</v>
      </c>
      <c r="E10" s="11">
        <f>D10*$B$2</f>
        <v>0.02</v>
      </c>
      <c r="F10" t="s">
        <v>34</v>
      </c>
      <c r="G10" s="4">
        <f>E10*22</f>
        <v>0.44</v>
      </c>
    </row>
    <row r="11">
      <c r="A11" t="s">
        <v>45</v>
      </c>
      <c r="B11" t="s">
        <v>46</v>
      </c>
      <c r="C11" t="s">
        <v>44</v>
      </c>
      <c r="D11" s="9">
        <v>0.05</v>
      </c>
      <c r="E11" s="11">
        <f>D11*$B$2</f>
        <v>0.05</v>
      </c>
      <c r="F11" t="s">
        <v>34</v>
      </c>
      <c r="G11" s="4">
        <f>E11*13.2</f>
        <v>0.66</v>
      </c>
    </row>
    <row r="12">
      <c r="A12" t="s">
        <v>47</v>
      </c>
      <c r="B12" t="s">
        <v>48</v>
      </c>
      <c r="C12" t="s">
        <v>49</v>
      </c>
      <c r="D12" s="9">
        <v>0.1</v>
      </c>
      <c r="E12" s="11">
        <f>D12*$B$2</f>
        <v>0.1</v>
      </c>
      <c r="F12" t="s">
        <v>34</v>
      </c>
      <c r="G12" s="4">
        <f>E12*0</f>
        <v>0</v>
      </c>
    </row>
    <row r="13">
      <c r="A13" t="s">
        <v>50</v>
      </c>
      <c r="B13" t="s">
        <v>51</v>
      </c>
      <c r="C13" t="s">
        <v>52</v>
      </c>
      <c r="D13" s="9">
        <v>12</v>
      </c>
      <c r="E13" s="11">
        <f>D13*$B$2</f>
        <v>12</v>
      </c>
      <c r="F13" t="s">
        <v>34</v>
      </c>
      <c r="G13" s="4">
        <f>E13*0.35</f>
        <v>4.2</v>
      </c>
    </row>
    <row r="14">
      <c r="A14" t="s">
        <v>53</v>
      </c>
      <c r="B14" t="s">
        <v>54</v>
      </c>
      <c r="C14" t="s">
        <v>55</v>
      </c>
      <c r="D14" s="9">
        <v>2.5</v>
      </c>
      <c r="E14" s="11">
        <f>D14*$B$2</f>
        <v>2.5</v>
      </c>
      <c r="F14" t="s">
        <v>34</v>
      </c>
      <c r="G14" s="4">
        <f>E14*4.32</f>
        <v>10.8</v>
      </c>
    </row>
    <row r="15">
      <c r="A15" t="s">
        <v>56</v>
      </c>
      <c r="B15" t="s">
        <v>57</v>
      </c>
      <c r="C15" t="s">
        <v>58</v>
      </c>
      <c r="D15" s="9">
        <v>0.09</v>
      </c>
      <c r="E15" s="11">
        <f>D15*$B$2</f>
        <v>0.09</v>
      </c>
      <c r="F15" t="s">
        <v>34</v>
      </c>
      <c r="G15" s="4">
        <f>E15*0.42</f>
        <v>0.0378</v>
      </c>
    </row>
    <row r="16">
      <c r="A16" t="s">
        <v>59</v>
      </c>
      <c r="B16" t="s">
        <v>60</v>
      </c>
      <c r="C16" t="s">
        <v>61</v>
      </c>
      <c r="D16" s="9">
        <v>12</v>
      </c>
      <c r="E16" s="11">
        <f>D16*$B$2</f>
        <v>12</v>
      </c>
      <c r="F16" t="s">
        <v>34</v>
      </c>
      <c r="G16" s="4">
        <f>E16*2.77</f>
        <v>33.24</v>
      </c>
    </row>
    <row r="17">
      <c r="A17"/>
      <c r="B17"/>
      <c r="C17"/>
      <c r="D17"/>
      <c r="E17"/>
      <c r="F17" t="s" s="3">
        <v>62</v>
      </c>
      <c r="G17" s="13">
        <f>SUM(G7:G16)</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63</v>
      </c>
      <c r="B1" t="s" s="2">
        <v>64</v>
      </c>
      <c r="C1" t="s" s="2">
        <v>65</v>
      </c>
      <c r="D1" t="s" s="2">
        <v>66</v>
      </c>
      <c r="E1" t="s" s="2">
        <v>29</v>
      </c>
      <c r="F1" t="s" s="2">
        <v>5</v>
      </c>
    </row>
    <row r="2">
      <c r="A2">
        <v>0</v>
      </c>
      <c r="B2" t="s">
        <v>2</v>
      </c>
      <c r="C2" t="s">
        <v>67</v>
      </c>
      <c r="D2" s="11">
        <v>100</v>
      </c>
      <c r="E2" t="s">
        <v>24</v>
      </c>
      <c r="F2" t="s">
        <v>68</v>
      </c>
    </row>
    <row r="3">
      <c r="A3">
        <v>1</v>
      </c>
      <c r="B3" t="s">
        <v>69</v>
      </c>
      <c r="C3" t="s">
        <v>70</v>
      </c>
      <c r="D3" s="11">
        <v>12</v>
      </c>
      <c r="E3" t="s">
        <v>34</v>
      </c>
      <c r="F3" t="s">
        <v>61</v>
      </c>
    </row>
    <row r="4">
      <c r="A4">
        <v>1</v>
      </c>
      <c r="B4" t="s">
        <v>71</v>
      </c>
      <c r="C4" t="s">
        <v>70</v>
      </c>
      <c r="D4" s="11">
        <v>2.5</v>
      </c>
      <c r="E4" t="s">
        <v>34</v>
      </c>
      <c r="F4" t="s">
        <v>55</v>
      </c>
    </row>
    <row r="5">
      <c r="A5">
        <v>1</v>
      </c>
      <c r="B5" t="s">
        <v>72</v>
      </c>
      <c r="C5" t="s">
        <v>70</v>
      </c>
      <c r="D5" s="11">
        <v>12</v>
      </c>
      <c r="E5" t="s">
        <v>34</v>
      </c>
      <c r="F5" t="s">
        <v>52</v>
      </c>
    </row>
    <row r="6">
      <c r="A6">
        <v>1</v>
      </c>
      <c r="B6" t="s">
        <v>73</v>
      </c>
      <c r="C6" t="s">
        <v>70</v>
      </c>
      <c r="D6" s="11">
        <v>2.5</v>
      </c>
      <c r="E6" t="s">
        <v>34</v>
      </c>
      <c r="F6" t="s">
        <v>37</v>
      </c>
    </row>
    <row r="7">
      <c r="A7">
        <v>1</v>
      </c>
      <c r="B7" t="s">
        <v>74</v>
      </c>
      <c r="C7" t="s">
        <v>67</v>
      </c>
      <c r="D7" s="11">
        <v>4</v>
      </c>
      <c r="E7" t="s">
        <v>41</v>
      </c>
      <c r="F7" t="s">
        <v>75</v>
      </c>
    </row>
    <row r="8">
      <c r="A8">
        <v>2</v>
      </c>
      <c r="B8" t="s">
        <v>76</v>
      </c>
      <c r="C8" t="s">
        <v>70</v>
      </c>
      <c r="D8" s="11">
        <v>3.9</v>
      </c>
      <c r="E8" t="s">
        <v>41</v>
      </c>
      <c r="F8" t="s">
        <v>40</v>
      </c>
    </row>
    <row r="9">
      <c r="A9">
        <v>2</v>
      </c>
      <c r="B9" t="s">
        <v>77</v>
      </c>
      <c r="C9" t="s">
        <v>70</v>
      </c>
      <c r="D9" s="11">
        <v>0.1</v>
      </c>
      <c r="E9" t="s">
        <v>34</v>
      </c>
      <c r="F9" t="s">
        <v>49</v>
      </c>
    </row>
    <row r="10">
      <c r="A10">
        <v>1</v>
      </c>
      <c r="B10" t="s">
        <v>78</v>
      </c>
      <c r="C10" t="s">
        <v>70</v>
      </c>
      <c r="D10" s="11">
        <v>0.09</v>
      </c>
      <c r="E10" t="s">
        <v>34</v>
      </c>
      <c r="F10" t="s">
        <v>58</v>
      </c>
    </row>
    <row r="11">
      <c r="A11">
        <v>1</v>
      </c>
      <c r="B11" t="s">
        <v>79</v>
      </c>
      <c r="C11" t="s">
        <v>70</v>
      </c>
      <c r="D11" s="11">
        <v>0.05</v>
      </c>
      <c r="E11" t="s">
        <v>34</v>
      </c>
      <c r="F11" t="s">
        <v>44</v>
      </c>
    </row>
    <row r="12">
      <c r="A12">
        <v>1</v>
      </c>
      <c r="B12" t="s">
        <v>80</v>
      </c>
      <c r="C12" t="s">
        <v>67</v>
      </c>
      <c r="D12" s="11">
        <v>5</v>
      </c>
      <c r="E12" t="s">
        <v>24</v>
      </c>
      <c r="F12" t="s">
        <v>81</v>
      </c>
    </row>
    <row r="13">
      <c r="A13">
        <v>2</v>
      </c>
      <c r="B13" t="s">
        <v>82</v>
      </c>
      <c r="C13" t="s">
        <v>70</v>
      </c>
      <c r="D13" s="11">
        <v>5</v>
      </c>
      <c r="E13" t="s">
        <v>34</v>
      </c>
      <c r="F13" t="s">
        <v>33</v>
      </c>
    </row>
    <row r="14">
      <c r="A14">
        <v>1</v>
      </c>
      <c r="B14" t="s">
        <v>83</v>
      </c>
      <c r="C14" t="s">
        <v>70</v>
      </c>
      <c r="D14" s="11">
        <v>0.02</v>
      </c>
      <c r="E14" t="s">
        <v>34</v>
      </c>
      <c r="F14" t="s">
        <v>44</v>
      </c>
    </row>
    <row r="15">
      <c r="A15">
        <v>1</v>
      </c>
      <c r="B15" t="s">
        <v>84</v>
      </c>
      <c r="C15" t="s">
        <v>67</v>
      </c>
      <c r="D15" s="11">
        <v>1</v>
      </c>
      <c r="E15" t="s">
        <v>24</v>
      </c>
      <c r="F15" t="s">
        <v>85</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0"/>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86</v>
      </c>
      <c r="B1" t="s" s="2">
        <v>87</v>
      </c>
      <c r="C1" t="s" s="2">
        <v>88</v>
      </c>
      <c r="D1" t="s" s="2">
        <v>89</v>
      </c>
      <c r="E1" t="s" s="2">
        <v>90</v>
      </c>
      <c r="F1" t="s" s="2">
        <v>91</v>
      </c>
    </row>
    <row r="2">
      <c r="A2" t="s">
        <v>2</v>
      </c>
      <c r="B2">
        <v>1</v>
      </c>
      <c r="C2" t="s">
        <v>92</v>
      </c>
      <c r="D2" t="inlineStr" s="14">
        <is>
          <t>Mise en place du poste de travail - Vérifier les D.L.C.,peser les denrées,sélectionner le matériel nécessaire. - Laver et désinfecter le matériel et le poste de travail en suivant les protocoles. G</t>
        </is>
      </c>
      <c r="E2" t="s" s="14"/>
      <c r="F2"/>
    </row>
    <row r="3">
      <c r="A3" t="s">
        <v>2</v>
      </c>
      <c r="B3">
        <v>2</v>
      </c>
      <c r="C3" t="s">
        <v>93</v>
      </c>
      <c r="D3" t="inlineStr" s="14">
        <is>
          <t>Préparations préliminaires N - Éplucher et laver les pommes de terre BF 15. - Laisser entières les pommes de terre et tailler les plus grosses de façon à obtenir une E L taille régulière. 5 - Laver les pommes de terre et réserver. M - Laver et désinfecter les éléments du bouquet garni. 1 3 Confectionner le fond de cuisson - Dans une russe,confectionner 5 litres de fond brun lié à partir de fond déshydraté, N en se reportant aux recommandations du fabricant. g T - Ajouter au fond brun lié,le poivre mignonnette,les clous de girofle,les baies de s genièvre et le bouquet garni. - Faire réunir tous les éléments pendant 15 minutes.Laisser infuser et maintenir au chaud en attente d’utilisation.</t>
        </is>
      </c>
      <c r="E3" t="s" s="14"/>
      <c r="F3" t="s">
        <v>94</v>
      </c>
    </row>
    <row r="4">
      <c r="A4" t="s">
        <v>2</v>
      </c>
      <c r="B4">
        <v>4</v>
      </c>
      <c r="C4" t="s">
        <v>95</v>
      </c>
      <c r="D4" t="inlineStr" s="14">
        <is>
          <t>Marquer la cuisson des légumes - Dans la sauteuse,faire revenir à l’huile pendant 5 minutes,les oignons émincés,puis ajouter les lardons de poitrine fumée. - Ajouter les carottes en rondelles aux 3/4 de la cuisson des oignons. - Ajouter les choux de Bruxelles. - À l’aide d’une écumoire,mélanger délicatement les légumes. - Chinoiser le fond brun lié épicé sur les légumes.Ajouter le gros sel. - Couvrir la sauteuse et laisser cuire pendant 20 minutes.Au cours de la cuisson réduire la source de chaleur et laisser cuire à feu doux. - Ajouter les pommes de terre aux choux de Bruxelles. - Mélanger les pommes de terre aux autres légumes. - Couvrir la sauteuse et laisser cuire 20 minutes encore. - Vérifier la cuisson des légumes à l’aide d’une pointe de couteau,préalablement désinfectée. - Rectifier l’assaisonnement. - Contrôler et respecter les procédures de fin de cuisson. - Répartir les légumes dans 3 bacs GN 1/2 H 100. - Couvrir les bacs et réserver en armoire chaude.Maintenir à une température de +63°C en attente de consommation. Pour la cuisson au four : - Après avoir fait revenir les oignons,les lardons et les carottes,mélanger les choux de Bruxelles et les pommes de terre. - Répartir tous les légumes dans 4 bacs GN1/2 H 100,ainsi que le fond brun lié épicé. - Couvrir les bacs et cuire au four sur la position mixte à une température de 175°C pendant 35 / 40 minutes.</t>
        </is>
      </c>
      <c r="E4" t="s" s="14"/>
      <c r="F4" t="s">
        <v>96</v>
      </c>
    </row>
    <row r="5">
      <c r="A5" t="s">
        <v>2</v>
      </c>
      <c r="B5">
        <v>5</v>
      </c>
      <c r="C5" t="s">
        <v>97</v>
      </c>
      <c r="D5" t="s" s="14">
        <v>98</v>
      </c>
      <c r="E5" t="s" s="14"/>
      <c r="F5"/>
    </row>
    <row r="6">
      <c r="A6" t="s">
        <v>99</v>
      </c>
      <c r="B6">
        <v>1</v>
      </c>
      <c r="C6" t="s">
        <v>100</v>
      </c>
      <c r="D6" t="s" s="14">
        <v>101</v>
      </c>
      <c r="E6" t="s" s="14"/>
      <c r="F6"/>
    </row>
    <row r="7">
      <c r="A7" t="s">
        <v>102</v>
      </c>
      <c r="B7">
        <v>1</v>
      </c>
      <c r="C7" t="s">
        <v>103</v>
      </c>
      <c r="D7" t="inlineStr" s="14">
        <is>
          <t>Trier et laver soigneusement les tiges de persil, les branches de céleri et les feuilles de poireau. Ne pas utiliser des tiges ayant séjourné trop longtemps dans l'eau (risque de fermentation).</t>
        </is>
      </c>
      <c r="E7" t="s" s="14"/>
      <c r="F7"/>
    </row>
    <row r="8">
      <c r="A8" t="s">
        <v>102</v>
      </c>
      <c r="B8">
        <v>2</v>
      </c>
      <c r="C8" t="s">
        <v>103</v>
      </c>
      <c r="D8" t="s" s="14">
        <v>104</v>
      </c>
      <c r="E8" t="s" s="14"/>
      <c r="F8"/>
    </row>
    <row r="9">
      <c r="A9" t="s">
        <v>102</v>
      </c>
      <c r="B9">
        <v>3</v>
      </c>
      <c r="C9" t="s">
        <v>105</v>
      </c>
      <c r="D9" t="inlineStr" s="14">
        <is>
          <t>Composer le bouquet garni selon l'utilisation : base = tiges de persil + thym + laurier. Pour fonds blancs et pochés : ajouter blanc de poireau et céleri en branches. Pour gibelotte : ajouter romarin. Pour légumes secs : ajouter sarriette.</t>
        </is>
      </c>
      <c r="E9" t="s" s="14"/>
      <c r="F9"/>
    </row>
    <row r="10">
      <c r="A10" t="s">
        <v>102</v>
      </c>
      <c r="B10">
        <v>4</v>
      </c>
      <c r="C10" t="s">
        <v>106</v>
      </c>
      <c r="D10" t="inlineStr" s="14">
        <is>
          <t>Lier le bouquet garni en fagot bien serré avec de la ficelle de cuisine. Le rôle des aromates étant de parfumer, des produits de mauvaise qualité ou de fraîcheur insuffisante donnent un très mauvais résultat.</t>
        </is>
      </c>
      <c r="E10" t="s" s="14"/>
      <c r="F10"/>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9"/>
  <cols>
    <col min="1" max="1" width="22" customWidth="1"/>
    <col min="2" max="2" width="52" customWidth="1"/>
  </cols>
  <sheetData>
    <row r="1" customHeight="1" ht="24">
      <c r="A1" t="s" s="7">
        <v>107</v>
      </c>
      <c r="B1"/>
      <c r="C1"/>
      <c r="D1"/>
    </row>
    <row r="2">
      <c r="A2" t="str" s="15">
        <f>"GRO_CDC_186 · GRO.GARNITUR · référence : "&amp;Besoins!B3&amp;" "&amp;Besoins!C3&amp;" · multiplicateur réglable sur la feuille ""Besoins"""</f>
        <v>GRO_CDC_186 · GRO.GARNITUR · référence : 100 pc · multiplicateur réglable sur la feuille </v>
      </c>
      <c r="B2"/>
      <c r="C2"/>
      <c r="D2"/>
    </row>
    <row r="3">
      <c r="A3"/>
      <c r="B3"/>
      <c r="C3"/>
      <c r="D3"/>
    </row>
    <row r="4">
      <c r="A4" t="s" s="16">
        <v>108</v>
      </c>
      <c r="B4"/>
      <c r="C4"/>
      <c r="D4"/>
    </row>
    <row r="5">
      <c r="A5" t="s" s="17">
        <v>109</v>
      </c>
      <c r="B5" t="str" s="14">
        <f>"[METTRE EN PLACE] "&amp;Procedure!D2</f>
        <v>[METTRE EN PLACE] Mise en place du poste de travail - Vérifier les D.L.C.,peser les denrées,sélectionner le matériel nécessaire. - Laver et désinfecter le matériel et le poste de travail en suivant les protocoles. G</v>
      </c>
      <c r="C5"/>
      <c r="D5"/>
    </row>
    <row r="6">
      <c r="A6" t="s" s="17">
        <v>110</v>
      </c>
      <c r="B6" t="str" s="14">
        <f>"[ÉPLUCHER] "&amp;Procedure!D3</f>
        <v>[ÉPLUCHER] Préparations préliminaires N - Éplucher et laver les pommes de terre BF 15. - Laisser entières les pommes de terre et tailler les plus grosses de façon à obtenir une E L taille régulière. 5 - Laver les pommes de terre et réserver. M - Laver et désinfecter les éléments du bouquet garni. 1 3 Confectionner le fond de cuisson - Dans une russe,confectionner 5 litres de fond brun lié à partir de fond déshydraté, N en se reportant aux recommandations du fabricant. g T - Ajouter au fond brun lié,le poivre mignonnette,les clous de girofle,les baies de s genièvre et le bouquet garni. - Faire réunir tous les éléments pendant 15 minutes.Laisser infuser et maintenir au chaud en attente d’utilisation.</v>
      </c>
      <c r="C6"/>
      <c r="D6"/>
    </row>
    <row r="7">
      <c r="A7" t="s" s="17">
        <v>111</v>
      </c>
      <c r="B7" t="str" s="14">
        <f>"[SAUTER] "&amp;Procedure!D4</f>
        <v>[SAUTER] Marquer la cuisson des légumes - Dans la sauteuse,faire revenir à l’huile pendant 5 minutes,les oignons émincés,puis ajouter les lardons de poitrine fumée. - Ajouter les carottes en rondelles aux 3/4 de la cuisson des oignons. - Ajouter les choux de Bruxelles. - À l’aide d’une écumoire,mélanger délicatement les légumes. - Chinoiser le fond brun lié épicé sur les légumes.Ajouter le gros sel. - Couvrir la sauteuse et laisser cuire pendant 20 minutes.Au cours de la cuisson réduire la source de chaleur et laisser cuire à feu doux. - Ajouter les pommes de terre aux choux de Bruxelles. - Mélanger les pommes de terre aux autres légumes. - Couvrir la sauteuse et laisser cuire 20 minutes encore. - Vérifier la cuisson des légumes à l’aide d’une pointe de couteau,préalablement désinfectée. - Rectifier l’assaisonnement. - Contrôler et respecter les procédures de fin de cuisson. - Répartir les légumes dans 3 bacs GN 1/2 H 100. - Couvrir les bacs et réserver en armoire chaude.Maintenir à une température de +63°C en attente de consommation. Pour la cuisson au four : - Après avoir fait revenir les oignons,les lardons et les carottes,mélanger les choux de Bruxelles et les pommes de terre. - Répartir tous les légumes dans 4 bacs GN1/2 H 100,ainsi que le fond brun lié épicé. - Couvrir les bacs et cuire au four sur la position mixte à une température de 175°C pendant 35 / 40 minutes.</v>
      </c>
      <c r="C7"/>
      <c r="D7"/>
    </row>
    <row r="8">
      <c r="A8" t="s" s="17">
        <v>112</v>
      </c>
      <c r="B8" t="str" s="14">
        <f>"[DRESSER] "&amp;Procedure!D5</f>
        <v>[DRESSER] Dresser et servir - Dresser la portion de légumes à l’assiette en accompagnement de porc rôti ou de viandes braisées.</v>
      </c>
      <c r="C8"/>
      <c r="D8"/>
    </row>
    <row r="9">
      <c r="A9"/>
      <c r="B9"/>
      <c r="C9"/>
      <c r="D9"/>
    </row>
    <row r="10">
      <c r="A10" t="s" s="16">
        <v>113</v>
      </c>
      <c r="B10"/>
      <c r="C10"/>
      <c r="D10"/>
    </row>
    <row r="11">
      <c r="A11" t="s" s="17">
        <v>109</v>
      </c>
      <c r="B11" t="str" s="14">
        <f>"[DISSOUDRE] "&amp;Procedure!D6</f>
        <v>[DISSOUDRE] Délayer la poudre dans l'eau froide en fouettant, puis porter à ébullition en remuant régulièrement.</v>
      </c>
      <c r="C11"/>
      <c r="D11"/>
    </row>
    <row r="12">
      <c r="A12"/>
      <c r="B12"/>
      <c r="C12"/>
      <c r="D12"/>
    </row>
    <row r="13">
      <c r="A13" t="s" s="16">
        <v>114</v>
      </c>
      <c r="B13"/>
      <c r="C13"/>
      <c r="D13"/>
    </row>
    <row r="14">
      <c r="A14" t="s" s="17">
        <v>109</v>
      </c>
      <c r="B14" t="str" s="14">
        <f>"[TRIER] "&amp;Procedure!D7</f>
        <v>[TRIER] Trier et laver soigneusement les tiges de persil, les branches de céleri et les feuilles de poireau. Ne pas utiliser des tiges ayant séjourné trop longtemps dans l'eau (risque de fermentation).</v>
      </c>
      <c r="C14"/>
      <c r="D14"/>
    </row>
    <row r="15">
      <c r="A15" t="s" s="17">
        <v>110</v>
      </c>
      <c r="B15" t="str" s="14">
        <f>"[TRIER] "&amp;Procedure!D8</f>
        <v>[TRIER] Choisir un excellent thym très odorant, le trier, le laver, le sécher doucement. Laver, sécher et effeuiller le laurier.</v>
      </c>
      <c r="C15"/>
      <c r="D15"/>
    </row>
    <row r="16">
      <c r="A16" t="s" s="17">
        <v>115</v>
      </c>
      <c r="B16" t="str" s="14">
        <f>"[FOURRER] "&amp;Procedure!D9</f>
        <v>[FOURRER] Composer le bouquet garni selon l'utilisation : base = tiges de persil + thym + laurier. Pour fonds blancs et pochés : ajouter blanc de poireau et céleri en branches. Pour gibelotte : ajouter romarin. Pour légumes secs : ajouter sarriette.</v>
      </c>
      <c r="C16"/>
      <c r="D16"/>
    </row>
    <row r="17">
      <c r="A17" t="s" s="17">
        <v>111</v>
      </c>
      <c r="B17" t="str" s="14">
        <f>"[LIER] "&amp;Procedure!D10</f>
        <v>[LIER] Lier le bouquet garni en fagot bien serré avec de la ficelle de cuisine. Le rôle des aromates étant de parfumer, des produits de mauvaise qualité ou de fraîcheur insuffisante donnent un très mauvais résultat.</v>
      </c>
      <c r="C17"/>
      <c r="D17"/>
    </row>
    <row r="18">
      <c r="A18"/>
      <c r="B18"/>
      <c r="C18"/>
      <c r="D18"/>
    </row>
    <row r="19">
      <c r="A19" t="s" s="18">
        <v>21</v>
      </c>
      <c r="B19"/>
      <c r="C19"/>
      <c r="D19"/>
    </row>
  </sheetData>
  <sheetProtection sheet="1"/>
  <mergeCells count="15">
    <mergeCell ref="A1:D1"/>
    <mergeCell ref="A2:D2"/>
    <mergeCell ref="A4:D4"/>
    <mergeCell ref="B5:D5"/>
    <mergeCell ref="B6:D6"/>
    <mergeCell ref="B7:D7"/>
    <mergeCell ref="B8:D8"/>
    <mergeCell ref="A10:D10"/>
    <mergeCell ref="B11:D11"/>
    <mergeCell ref="A13:D13"/>
    <mergeCell ref="B14:D14"/>
    <mergeCell ref="B15:D15"/>
    <mergeCell ref="B16:D16"/>
    <mergeCell ref="B17:D17"/>
    <mergeCell ref="A19:D19"/>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2026-09-15T12:38:25Z</dcterms:created>
  <dc:title>CHOUX DE BRUXELLES BRAISÉS</dc:title>
  <dc:subject/>
  <dc:creator>CUIS.web</dc:creator>
  <cp:lastModifiedBy/>
  <cp:keywords/>
  <dc:description>Export automatique — moteur récursif d'origine : Bernard Vandendaele</dc:description>
  <cp:category/>
  <dc:language>en-US</dc:language>
  <dcterms:modified xsi:type="dcterms:W3CDTF">2026-09-15T12:38:25Z</dcterms:modified>
  <cp:revision>1</cp:revision>
</cp:coreProperties>
</file>