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<sst xmlns="http://schemas.openxmlformats.org/spreadsheetml/2006/main" count="78" uniqueCount="78">
  <si>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</si>
  <si>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</si>
  <si>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</si>
  <si>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</si>
  <si>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</si>
  <si>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</si>
  <si>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</si>
  <si>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</si>
  <si>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</si>
  <si>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</si>
  <si>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</si>
  <si>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</si>
  <si>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</si>
  <si>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</si>
  <si>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</si>
  <si>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</si>
  <si>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</si>
  <si>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</si>
  <si>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EPI-POIVRE-NOIR</t>
  </si>
  <si>
    <t>Poivre noir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</si>
  <si>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</si>
  <si>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</si>
  <si>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</si>
  <si>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</si>
  <si>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</si>
  <si>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</si>
  <si>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</si>
  <si>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</si>
  <si>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</si>
  <si>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</si>
  <si>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00002235</t>
  </si>
  <si>
    <t>poivrons  rouges - jaunes et verts cubes</t>
  </si>
  <si>
    <t>Légumes 4ème gamme (prêts emploi)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</si>
  <si>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</si>
  <si>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</si>
  <si>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</si>
  <si>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</si>
  <si>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</si>
  <si>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</si>
  <si>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</si>
  <si>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</si>
  <si>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</si>
  <si>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</si>
  <si>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CAROTTES</t>
  </si>
  <si>
    <t>METTRE EN PLACE</t>
  </si>
  <si>
    <t>PRÉPARER</t>
  </si>
  <si>
    <t>125 min (cuisson)</t>
  </si>
  <si>
    <t>ÉTUVER</t>
  </si>
  <si>
    <t>CONFECTIONNER</t>
  </si>
  <si>
    <t>Préparer les carottes à la crème - Napper et répartir la sauce crème chaude sur les carottes surgelées dans les 3bacs GN 1/1. - Couvrir les bacs.</t>
  </si>
  <si>
    <t>CUIRE</t>
  </si>
  <si>
    <t>60 min (repos)</t>
  </si>
  <si>
    <t>DRESSER</t>
  </si>
  <si>
    <t>Dresser et servir - Détailler le bac en portions.Servir.Décorer d’une feuille de coriandre.</t>
  </si>
  <si>
    <t>Niveau</t>
  </si>
  <si>
    <t>Composant</t>
  </si>
  <si>
    <t>Type</t>
  </si>
  <si>
    <t>Quantité (× multiplicateur, voir feuille Besoins)</t>
  </si>
  <si>
    <t>recette</t>
  </si>
  <si>
    <t xml:space="preserve">    ↳ poivrons  rouges - jaunes et verts cubes</t>
  </si>
  <si>
    <t>matiere</t>
  </si>
  <si>
    <t xml:space="preserve">    ↳ Beurre doux 82% MG plaquette</t>
  </si>
  <si>
    <t xml:space="preserve">    ↳ Farine de blé T55</t>
  </si>
  <si>
    <t xml:space="preserve">    ↳ Crème fraîche liquide 15% MG allégée</t>
  </si>
  <si>
    <t xml:space="preserve">    ↳ Sel fin de cuisine</t>
  </si>
  <si>
    <t xml:space="preserve">    ↳ Poivre noir moulu</t>
  </si>
  <si>
    <t xml:space="preserve">    ↳ Piment de Cayenne</t>
  </si>
  <si>
    <t xml:space="preserve">    ↳ Noix de muscade entière</t>
  </si>
  <si>
    <t>Fiche technique — CAROTTES</t>
  </si>
  <si>
    <t>CAROTTES  GRO_CDC_184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</si>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</sst>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0.002</v>
      </c>
      <c r="E7" s="6">
        <f>D7*$B$2</f>
        <v>0.002</v>
      </c>
      <c r="F7" t="s">
        <v>15</v>
      </c>
      <c r="G7" s="8">
        <f>E7*18</f>
        <v>0.036</v>
      </c>
    </row>
    <row r="8">
      <c r="A8" t="s">
        <v>16</v>
      </c>
      <c r="B8" t="s">
        <v>17</v>
      </c>
      <c r="C8" t="s">
        <v>14</v>
      </c>
      <c r="D8" s="4">
        <v>0.002</v>
      </c>
      <c r="E8" s="6">
        <f>D8*$B$2</f>
        <v>0.002</v>
      </c>
      <c r="F8" t="s">
        <v>15</v>
      </c>
      <c r="G8" s="8">
        <f>E8*9.8</f>
        <v>0.0196</v>
      </c>
    </row>
    <row r="9">
      <c r="A9" t="s">
        <v>18</v>
      </c>
      <c r="B9" t="s">
        <v>19</v>
      </c>
      <c r="C9" t="s">
        <v>14</v>
      </c>
      <c r="D9" s="4">
        <v>0.004</v>
      </c>
      <c r="E9" s="6">
        <f>D9*$B$2</f>
        <v>0.004</v>
      </c>
      <c r="F9" t="s">
        <v>15</v>
      </c>
      <c r="G9" s="8">
        <f>E9*12.5</f>
        <v>0.05</v>
      </c>
    </row>
    <row r="10">
      <c r="A10" t="s">
        <v>20</v>
      </c>
      <c r="B10" t="s">
        <v>21</v>
      </c>
      <c r="C10" t="s">
        <v>22</v>
      </c>
      <c r="D10" s="4">
        <v>0.375</v>
      </c>
      <c r="E10" s="6">
        <f>D10*$B$2</f>
        <v>0.375</v>
      </c>
      <c r="F10" t="s">
        <v>15</v>
      </c>
      <c r="G10" s="8">
        <f>E10*0.56</f>
        <v>0.21</v>
      </c>
    </row>
    <row r="11">
      <c r="A11" t="s">
        <v>23</v>
      </c>
      <c r="B11" t="s">
        <v>24</v>
      </c>
      <c r="C11" t="s">
        <v>25</v>
      </c>
      <c r="D11" s="4">
        <v>0.1</v>
      </c>
      <c r="E11" s="6">
        <f>D11*$B$2</f>
        <v>0.1</v>
      </c>
      <c r="F11" t="s">
        <v>15</v>
      </c>
      <c r="G11" s="8">
        <f>E11*5.2</f>
        <v>0.52</v>
      </c>
    </row>
    <row r="12">
      <c r="A12" t="s">
        <v>26</v>
      </c>
      <c r="B12" t="s">
        <v>27</v>
      </c>
      <c r="C12" t="s">
        <v>28</v>
      </c>
      <c r="D12" s="4">
        <v>8</v>
      </c>
      <c r="E12" s="6">
        <f>D12*$B$2</f>
        <v>8</v>
      </c>
      <c r="F12" t="s">
        <v>29</v>
      </c>
      <c r="G12" s="8">
        <f>E12*2.2</f>
        <v>17.6</v>
      </c>
    </row>
    <row r="13">
      <c r="A13" t="s" s="9">
        <v>30</v>
      </c>
      <c r="B13" t="s">
        <v>31</v>
      </c>
      <c r="C13" t="s">
        <v>32</v>
      </c>
      <c r="D13" s="4">
        <v>15</v>
      </c>
      <c r="E13" s="6">
        <f>D13*$B$2</f>
        <v>15</v>
      </c>
      <c r="F13" t="s">
        <v>15</v>
      </c>
      <c r="G13" s="8">
        <f>E13*0</f>
        <v>0</v>
      </c>
    </row>
    <row r="14">
      <c r="A14" t="s">
        <v>33</v>
      </c>
      <c r="B14" t="s">
        <v>34</v>
      </c>
      <c r="C14" t="s">
        <v>35</v>
      </c>
      <c r="D14" s="4">
        <v>0.075</v>
      </c>
      <c r="E14" s="6">
        <f>D14*$B$2</f>
        <v>0.075</v>
      </c>
      <c r="F14" t="s">
        <v>15</v>
      </c>
      <c r="G14" s="8">
        <f>E14*0.35</f>
        <v>0.02625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>
        <v>1</v>
      </c>
      <c r="C2" t="s">
        <v>44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2"/>
      <c r="F2"/>
    </row>
    <row r="3">
      <c r="A3" t="s">
        <v>43</v>
      </c>
      <c r="B3">
        <v>2</v>
      </c>
      <c r="C3" t="s">
        <v>45</v>
      </c>
      <c r="D3" t="inlineStr" s="12">
        <is>
          <t>Préparations préliminaires - Déconditionner les carottes suivant la procédure. - Dans une calotte,faire fondre les 100 g de beurre. E - Au pinceau,beurrer l’intérieur de 3 bacs GN 1/1 H 65.Réserver. - Répartir les carottes dans les 3 bacs GN 1/1 beurrés. M - Préchauffer le four sur la position mixte à + 170 °C.</t>
        </is>
      </c>
      <c r="E3" t="s" s="12"/>
      <c r="F3" t="s">
        <v>46</v>
      </c>
    </row>
    <row r="4">
      <c r="A4" t="s">
        <v>43</v>
      </c>
      <c r="B4">
        <v>3</v>
      </c>
      <c r="C4" t="s">
        <v>47</v>
      </c>
      <c r="D4" t="inlineStr" s="12">
        <is>
          <t>Confectionner le roux - Dans un rondeau,faire fondre le beurre.Ajouter la farine.Mélanger au fouet. N - Faire cuire le roux à feu doux sans coloration. - Au terme de la cuisson,le roux blanchit et devient mousseux. - Réserver et laisser refroidir le roux dans le rondeau,qui servira à la confection de la S sauce.</t>
        </is>
      </c>
      <c r="E4" t="s" s="12"/>
      <c r="F4"/>
    </row>
    <row r="5">
      <c r="A5" t="s">
        <v>43</v>
      </c>
      <c r="B5">
        <v>4</v>
      </c>
      <c r="C5" t="s">
        <v>48</v>
      </c>
      <c r="D5" t="inlineStr" s="12">
        <is>
          <t>Confectionner la sauce crème - Dans un rondeau,porter à ébullition la crème fleurette,ou le lait et la crème. - Adjoindre les épices et condiments. - Verser sur le roux froid,la crème ou le lait et la crème bouillante. - Mélanger vigoureusement les éléments. - Vérifier l’assaisonnement.Le sel doit dominer légèrement. - Au mixeur,émulsionner la sauce pour la rendre homogène.</t>
        </is>
      </c>
      <c r="E5" t="s" s="12"/>
      <c r="F5"/>
    </row>
    <row r="6">
      <c r="A6" t="s">
        <v>43</v>
      </c>
      <c r="B6">
        <v>5</v>
      </c>
      <c r="C6" t="s">
        <v>45</v>
      </c>
      <c r="D6" t="s" s="12">
        <v>49</v>
      </c>
      <c r="E6" t="s" s="12"/>
      <c r="F6"/>
    </row>
    <row r="7">
      <c r="A7" t="s">
        <v>43</v>
      </c>
      <c r="B7">
        <v>6</v>
      </c>
      <c r="C7" t="s">
        <v>50</v>
      </c>
      <c r="D7" t="inlineStr" s="12">
        <is>
          <t>Cuire les carottes à la crème - Étager les bacs sur l’échelle de cuisson. - Enfourner et cuire les carottes à la crème pendant 60 minutes environ. - Vérifier la cuisson. - Respecter la procédure de fin de cuisson. - À la sortie du four,remuer d’un mouvement circulaire,les bacs pour lier tous les éléments. - Stocker en armoire chaude et maintenir à + 63 °C en attente de consommation.</t>
        </is>
      </c>
      <c r="E7" t="s" s="12"/>
      <c r="F7" t="s">
        <v>51</v>
      </c>
    </row>
    <row r="8">
      <c r="A8" t="s">
        <v>43</v>
      </c>
      <c r="B8">
        <v>7</v>
      </c>
      <c r="C8" t="s">
        <v>52</v>
      </c>
      <c r="D8" t="s" s="12">
        <v>53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10</v>
      </c>
    </row>
    <row r="2">
      <c r="A2">
        <v>0</v>
      </c>
      <c r="B2" t="s">
        <v>43</v>
      </c>
      <c r="C2" t="s">
        <v>58</v>
      </c>
      <c r="D2" s="6">
        <f>'Besoins'!$B$2*100</f>
        <v>100</v>
      </c>
      <c r="E2" t="s">
        <v>3</v>
      </c>
    </row>
    <row r="3">
      <c r="A3">
        <v>1</v>
      </c>
      <c r="B3" t="s">
        <v>59</v>
      </c>
      <c r="C3" t="s">
        <v>60</v>
      </c>
      <c r="D3" s="6">
        <f>'Besoins'!$B$2*15</f>
        <v>15</v>
      </c>
      <c r="E3" t="s">
        <v>15</v>
      </c>
    </row>
    <row r="4">
      <c r="A4">
        <v>1</v>
      </c>
      <c r="B4" t="s">
        <v>61</v>
      </c>
      <c r="C4" t="s">
        <v>60</v>
      </c>
      <c r="D4" s="6">
        <f>'Besoins'!$B$2*0.1</f>
        <v>0.1</v>
      </c>
      <c r="E4" t="s">
        <v>15</v>
      </c>
    </row>
    <row r="5">
      <c r="A5">
        <v>1</v>
      </c>
      <c r="B5" t="s">
        <v>62</v>
      </c>
      <c r="C5" t="s">
        <v>60</v>
      </c>
      <c r="D5" s="6">
        <f>'Besoins'!$B$2*0.375</f>
        <v>0.375</v>
      </c>
      <c r="E5" t="s">
        <v>15</v>
      </c>
    </row>
    <row r="6">
      <c r="A6">
        <v>1</v>
      </c>
      <c r="B6" t="s">
        <v>63</v>
      </c>
      <c r="C6" t="s">
        <v>60</v>
      </c>
      <c r="D6" s="6">
        <f>'Besoins'!$B$2*8</f>
        <v>8</v>
      </c>
      <c r="E6" t="s">
        <v>29</v>
      </c>
    </row>
    <row r="7">
      <c r="A7">
        <v>1</v>
      </c>
      <c r="B7" t="s">
        <v>64</v>
      </c>
      <c r="C7" t="s">
        <v>60</v>
      </c>
      <c r="D7" s="6">
        <f>'Besoins'!$B$2*0.075</f>
        <v>0.075</v>
      </c>
      <c r="E7" t="s">
        <v>15</v>
      </c>
    </row>
    <row r="8">
      <c r="A8">
        <v>1</v>
      </c>
      <c r="B8" t="s">
        <v>65</v>
      </c>
      <c r="C8" t="s">
        <v>60</v>
      </c>
      <c r="D8" s="6">
        <f>'Besoins'!$B$2*0.004</f>
        <v>0.004</v>
      </c>
      <c r="E8" t="s">
        <v>15</v>
      </c>
    </row>
    <row r="9">
      <c r="A9">
        <v>1</v>
      </c>
      <c r="B9" t="s">
        <v>66</v>
      </c>
      <c r="C9" t="s">
        <v>60</v>
      </c>
      <c r="D9" s="6">
        <f>'Besoins'!$B$2*0.002</f>
        <v>0.002</v>
      </c>
      <c r="E9" t="s">
        <v>15</v>
      </c>
    </row>
    <row r="10">
      <c r="A10">
        <v>1</v>
      </c>
      <c r="B10" t="s">
        <v>67</v>
      </c>
      <c r="C10" t="s">
        <v>60</v>
      </c>
      <c r="D10" s="6">
        <f>'Besoins'!$B$2*0.002</f>
        <v>0.002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68</v>
      </c>
      <c r="B1"/>
      <c r="C1"/>
      <c r="D1"/>
    </row>
    <row r="2">
      <c r="A2" t="str" s="13">
        <f>"GRO_CDC_184 · GRO.GARNITUR · référence : "&amp;Besoins!B3&amp;" "&amp;Besoins!C3&amp;" · multiplicateur réglable sur la feuille ""Besoins"""</f>
        <v>GRO_CDC_184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69</v>
      </c>
      <c r="B4"/>
      <c r="C4"/>
      <c r="D4"/>
    </row>
    <row r="5">
      <c r="A5" t="s" s="15">
        <v>70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5">
        <v>71</v>
      </c>
      <c r="B6" t="str" s="12">
        <f>"[PRÉPARER] "&amp;Procedure!D3</f>
        <v>[PRÉPARER] Préparations préliminaires - Déconditionner les carottes suivant la procédure. - Dans une calotte,faire fondre les 100 g de beurre. E - Au pinceau,beurrer l’intérieur de 3 bacs GN 1/1 H 65.Réserver. - Répartir les carottes dans les 3 bacs GN 1/1 beurrés. M - Préchauffer le four sur la position mixte à + 170 °C.</v>
      </c>
      <c r="C6"/>
      <c r="D6"/>
    </row>
    <row r="7">
      <c r="A7" t="s" s="15">
        <v>72</v>
      </c>
      <c r="B7" t="str" s="12">
        <f>"[ÉTUVER] "&amp;Procedure!D4</f>
        <v>[ÉTUVER] Confectionner le roux - Dans un rondeau,faire fondre le beurre.Ajouter la farine.Mélanger au fouet. N - Faire cuire le roux à feu doux sans coloration. - Au terme de la cuisson,le roux blanchit et devient mousseux. - Réserver et laisser refroidir le roux dans le rondeau,qui servira à la confection de la S sauce.</v>
      </c>
      <c r="C7"/>
      <c r="D7"/>
    </row>
    <row r="8">
      <c r="A8" t="s" s="15">
        <v>73</v>
      </c>
      <c r="B8" t="str" s="12">
        <f>"[CONFECTIONNER] "&amp;Procedure!D5</f>
        <v>[CONFECTIONNER] Confectionner la sauce crème - Dans un rondeau,porter à ébullition la crème fleurette,ou le lait et la crème. - Adjoindre les épices et condiments. - Verser sur le roux froid,la crème ou le lait et la crème bouillante. - Mélanger vigoureusement les éléments. - Vérifier l’assaisonnement.Le sel doit dominer légèrement. - Au mixeur,émulsionner la sauce pour la rendre homogène.</v>
      </c>
      <c r="C8"/>
      <c r="D8"/>
    </row>
    <row r="9">
      <c r="A9" t="s" s="15">
        <v>74</v>
      </c>
      <c r="B9" t="str" s="12">
        <f>"[PRÉPARER] "&amp;Procedure!D6</f>
        <v>[PRÉPARER] Préparer les carottes à la crème - Napper et répartir la sauce crème chaude sur les carottes surgelées dans les 3bacs GN 1/1. - Couvrir les bacs.</v>
      </c>
      <c r="C9"/>
      <c r="D9"/>
    </row>
    <row r="10">
      <c r="A10" t="s" s="15">
        <v>75</v>
      </c>
      <c r="B10" t="str" s="12">
        <f>"[CUIRE] "&amp;Procedure!D7</f>
        <v>[CUIRE] Cuire les carottes à la crème - Étager les bacs sur l’échelle de cuisson. - Enfourner et cuire les carottes à la crème pendant 60 minutes environ. - Vérifier la cuisson. - Respecter la procédure de fin de cuisson. - À la sortie du four,remuer d’un mouvement circulaire,les bacs pour lier tous les éléments. - Stocker en armoire chaude et maintenir à + 63 °C en attente de consommation.</v>
      </c>
      <c r="C10"/>
      <c r="D10"/>
    </row>
    <row r="11">
      <c r="A11" t="s" s="15">
        <v>76</v>
      </c>
      <c r="B11" t="str" s="12">
        <f>"[DRESSER] "&amp;Procedure!D8</f>
        <v>[DRESSER] Dresser et servir - Détailler le bac en portions.Servir.Décorer d’une feuille de coriandre.</v>
      </c>
      <c r="C11"/>
      <c r="D11"/>
    </row>
    <row r="12">
      <c r="A12"/>
      <c r="B12"/>
      <c r="C12"/>
      <c r="D12"/>
    </row>
    <row r="13">
      <c r="A13" t="s" s="16">
        <v>77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2026-08-01T02:01:43Z</dcterms:created>
  <dc:title>CAROTTES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2026-08-01T02:01:43Z</dcterms:modified>
  <cp:revision>1</cp:revision>
</cp:coreProperties>
</file>