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<sst xmlns="http://schemas.openxmlformats.org/spreadsheetml/2006/main" count="78" uniqueCount="78">
  <si>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</si>
  <si>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</si>
  <si>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</si>
  <si>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</si>
  <si>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</si>
  <si>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</si>
  <si>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</si>
  <si>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</si>
  <si>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</si>
  <si>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</si>
  <si>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</si>
  <si>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</si>
  <si>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</si>
  <si>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</si>
  <si>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</si>
  <si>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</si>
  <si>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</si>
  <si>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</si>
  <si>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</si>
  <si>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</si>
  <si>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</si>
  <si>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</si>
  <si>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</si>
  <si>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</si>
  <si>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</si>
  <si>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</si>
  <si>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</si>
  <si>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</si>
  <si>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</si>
  <si>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</si>
  <si>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</si>
  <si>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</si>
  <si>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</si>
  <si>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</si>
  <si>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</si>
  <si>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</si>
  <si>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</si>
  <si>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</si>
  <si>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</si>
  <si>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</si>
  <si>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</si>
  <si>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</si>
  <si>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</si>
  <si>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CAROTTES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</si>
  <si>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</si>
  <si>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</si>
  <si>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</si>
  <si>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</si>
  <si>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</si>
  <si>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</si>
  <si>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</si>
  <si>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</si>
  <si>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</si>
  <si>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</si>
  <si>
    <t>Niveau</t>
  </si>
  <si>
    <t>Composant</t>
  </si>
  <si>
    <t>Type</t>
  </si>
  <si>
    <t>Quantité (× multiplicateur, voir feuille Besoins)</t>
  </si>
  <si>
    <t>recette</t>
  </si>
  <si>
    <t xml:space="preserve">    ↳ poivrons  rouges - jaunes et verts cubes</t>
  </si>
  <si>
    <t>matiere</t>
  </si>
  <si>
    <t xml:space="preserve">    ↳ Beurre doux 82% MG plaquette</t>
  </si>
  <si>
    <t xml:space="preserve">    ↳ Farine de blé T55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</si>
  <si>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</si>
  <si>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</si>
  <si>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</si>
  <si>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Piment de Cayenne</t>
  </si>
  <si>
    <t xml:space="preserve">    ↳ Noix de muscade entière</t>
  </si>
  <si>
    <t>Fiche technique — CAROTTES</t>
  </si>
  <si>
    <t>CAROTTES  GRO_CDC_184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</si>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</sst>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14</v>
      </c>
      <c r="D8" s="4">
        <v>0.002</v>
      </c>
      <c r="E8" s="6">
        <f>D8*$B$2</f>
        <v>0.002</v>
      </c>
      <c r="F8" t="s">
        <v>15</v>
      </c>
      <c r="G8" s="8">
        <f>E8*9.8</f>
        <v>0.0196</v>
      </c>
    </row>
    <row r="9">
      <c r="A9" t="s">
        <v>18</v>
      </c>
      <c r="B9" t="s">
        <v>19</v>
      </c>
      <c r="C9" t="s">
        <v>14</v>
      </c>
      <c r="D9" s="4">
        <v>0.004</v>
      </c>
      <c r="E9" s="6">
        <f>D9*$B$2</f>
        <v>0.004</v>
      </c>
      <c r="F9" t="s">
        <v>15</v>
      </c>
      <c r="G9" s="8">
        <f>E9*12.5</f>
        <v>0.05</v>
      </c>
    </row>
    <row r="10">
      <c r="A10" t="s">
        <v>20</v>
      </c>
      <c r="B10" t="s">
        <v>21</v>
      </c>
      <c r="C10" t="s">
        <v>22</v>
      </c>
      <c r="D10" s="4">
        <v>0.375</v>
      </c>
      <c r="E10" s="6">
        <f>D10*$B$2</f>
        <v>0.375</v>
      </c>
      <c r="F10" t="s">
        <v>15</v>
      </c>
      <c r="G10" s="8">
        <f>E10*0.56</f>
        <v>0.21</v>
      </c>
    </row>
    <row r="11">
      <c r="A11" t="s">
        <v>23</v>
      </c>
      <c r="B11" t="s">
        <v>24</v>
      </c>
      <c r="C11" t="s">
        <v>25</v>
      </c>
      <c r="D11" s="4">
        <v>0.1</v>
      </c>
      <c r="E11" s="6">
        <f>D11*$B$2</f>
        <v>0.1</v>
      </c>
      <c r="F11" t="s">
        <v>15</v>
      </c>
      <c r="G11" s="8">
        <f>E11*5.2</f>
        <v>0.52</v>
      </c>
    </row>
    <row r="12">
      <c r="A12" t="s">
        <v>26</v>
      </c>
      <c r="B12" t="s">
        <v>27</v>
      </c>
      <c r="C12" t="s">
        <v>28</v>
      </c>
      <c r="D12" s="4">
        <v>8</v>
      </c>
      <c r="E12" s="6">
        <f>D12*$B$2</f>
        <v>8</v>
      </c>
      <c r="F12" t="s">
        <v>29</v>
      </c>
      <c r="G12" s="8">
        <f>E12*2.2</f>
        <v>17.6</v>
      </c>
    </row>
    <row r="13">
      <c r="A13" t="s" s="9">
        <v>30</v>
      </c>
      <c r="B13" t="s">
        <v>31</v>
      </c>
      <c r="C13" t="s">
        <v>32</v>
      </c>
      <c r="D13" s="4">
        <v>15</v>
      </c>
      <c r="E13" s="6">
        <f>D13*$B$2</f>
        <v>15</v>
      </c>
      <c r="F13" t="s">
        <v>15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0.075</v>
      </c>
      <c r="E14" s="6">
        <f>D14*$B$2</f>
        <v>0.075</v>
      </c>
      <c r="F14" t="s">
        <v>15</v>
      </c>
      <c r="G14" s="8">
        <f>E14*0.35</f>
        <v>0.02625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43</v>
      </c>
      <c r="B3">
        <v>2</v>
      </c>
      <c r="C3" t="s">
        <v>45</v>
      </c>
      <c r="D3" t="inlineStr" s="12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 t="s" s="12"/>
      <c r="F3" t="s">
        <v>46</v>
      </c>
    </row>
    <row r="4">
      <c r="A4" t="s">
        <v>43</v>
      </c>
      <c r="B4">
        <v>3</v>
      </c>
      <c r="C4" t="s">
        <v>47</v>
      </c>
      <c r="D4" t="inlineStr" s="12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 t="s" s="12"/>
      <c r="F4"/>
    </row>
    <row r="5">
      <c r="A5" t="s">
        <v>43</v>
      </c>
      <c r="B5">
        <v>4</v>
      </c>
      <c r="C5" t="s">
        <v>48</v>
      </c>
      <c r="D5" t="inlineStr" s="12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 t="s" s="12"/>
      <c r="F5"/>
    </row>
    <row r="6">
      <c r="A6" t="s">
        <v>43</v>
      </c>
      <c r="B6">
        <v>5</v>
      </c>
      <c r="C6" t="s">
        <v>45</v>
      </c>
      <c r="D6" t="s" s="12">
        <v>49</v>
      </c>
      <c r="E6" t="s" s="12"/>
      <c r="F6"/>
    </row>
    <row r="7">
      <c r="A7" t="s">
        <v>43</v>
      </c>
      <c r="B7">
        <v>6</v>
      </c>
      <c r="C7" t="s">
        <v>50</v>
      </c>
      <c r="D7" t="inlineStr" s="12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 t="s" s="12"/>
      <c r="F7" t="s">
        <v>51</v>
      </c>
    </row>
    <row r="8">
      <c r="A8" t="s">
        <v>43</v>
      </c>
      <c r="B8">
        <v>7</v>
      </c>
      <c r="C8" t="s">
        <v>52</v>
      </c>
      <c r="D8" t="s" s="12">
        <v>53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43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'Besoins'!$B$2*15</f>
        <v>15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'Besoins'!$B$2*0.1</f>
        <v>0.1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'Besoins'!$B$2*0.375</f>
        <v>0.375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'Besoins'!$B$2*8</f>
        <v>8</v>
      </c>
      <c r="E6" t="s">
        <v>29</v>
      </c>
    </row>
    <row r="7">
      <c r="A7">
        <v>1</v>
      </c>
      <c r="B7" t="s">
        <v>64</v>
      </c>
      <c r="C7" t="s">
        <v>60</v>
      </c>
      <c r="D7" s="6">
        <f>'Besoins'!$B$2*0.075</f>
        <v>0.075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'Besoins'!$B$2*0.004</f>
        <v>0.004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'Besoins'!$B$2*0.002</f>
        <v>0.002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'Besoins'!$B$2*0.002</f>
        <v>0.002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"GRO_CDC_184 · GRO.GARNITUR · référence : "&amp;Besoins!B3&amp;" "&amp;Besoins!C3&amp;" · multiplicateur réglable sur la feuille ""Besoins"""</f>
        <v>GRO_CDC_184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71</v>
      </c>
      <c r="B6" t="str" s="12">
        <f>"[PRÉPARER] "&amp;Procedure!D3</f>
        <v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v>
      </c>
      <c r="C6"/>
      <c r="D6"/>
    </row>
    <row r="7">
      <c r="A7" t="s" s="15">
        <v>72</v>
      </c>
      <c r="B7" t="str" s="12">
        <f>"[ÉTUVER] "&amp;Procedure!D4</f>
        <v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v>
      </c>
      <c r="C7"/>
      <c r="D7"/>
    </row>
    <row r="8">
      <c r="A8" t="s" s="15">
        <v>73</v>
      </c>
      <c r="B8" t="str" s="12">
        <f>"[CONFECTIONNER] "&amp;Procedure!D5</f>
        <v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v>
      </c>
      <c r="C8"/>
      <c r="D8"/>
    </row>
    <row r="9">
      <c r="A9" t="s" s="15">
        <v>74</v>
      </c>
      <c r="B9" t="str" s="12">
        <f>"[PRÉPARER] "&amp;Procedure!D6</f>
        <v>[PRÉPARER] Préparer les carottes à la crème - Napper et répartir la sauce crème chaude sur les carottes surgelées dans les 3bacs GN 1/1. - Couvrir les bacs.</v>
      </c>
      <c r="C9"/>
      <c r="D9"/>
    </row>
    <row r="10">
      <c r="A10" t="s" s="15">
        <v>75</v>
      </c>
      <c r="B10" t="str" s="12">
        <f>"[CUIRE] "&amp;Procedure!D7</f>
        <v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v>
      </c>
      <c r="C10"/>
      <c r="D10"/>
    </row>
    <row r="11">
      <c r="A11" t="s" s="15">
        <v>76</v>
      </c>
      <c r="B11" t="str" s="12">
        <f>"[DRESSER] "&amp;Procedure!D8</f>
        <v>[DRESSER] Dresser et servir - Détailler le bac en portions.Servir.Décorer d’une feuille de coriandre.</v>
      </c>
      <c r="C11"/>
      <c r="D11"/>
    </row>
    <row r="12">
      <c r="A12"/>
      <c r="B12"/>
      <c r="C12"/>
      <c r="D12"/>
    </row>
    <row r="13">
      <c r="A13" t="s" s="16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