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<sst xmlns="http://schemas.openxmlformats.org/spreadsheetml/2006/main" count="83" uniqueCount="83">
  <si>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</si>
  <si>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</si>
  <si>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</si>
  <si>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</si>
  <si>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</si>
  <si>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</si>
  <si>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</si>
  <si>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</si>
  <si>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</si>
  <si>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</si>
  <si>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</si>
  <si>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</si>
  <si>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</si>
  <si>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</si>
  <si>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</si>
  <si>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</si>
  <si>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</si>
  <si>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</si>
  <si>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PUREE-DESHYDRAT</t>
  </si>
  <si>
    <t>Puree de pommes de terre deshydratee</t>
  </si>
  <si>
    <t>Épicerie</t>
  </si>
  <si>
    <t>ST-MORET-1KG</t>
  </si>
  <si>
    <t>St Moret fromage frais tartiner 1kg</t>
  </si>
  <si>
    <t>PDT-BINTJE-GROS</t>
  </si>
  <si>
    <t>Pommes de terre bintje tres grosses (piece)</t>
  </si>
  <si>
    <t>Fruits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</si>
  <si>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</si>
  <si>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</si>
  <si>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</si>
  <si>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</si>
  <si>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</si>
  <si>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</si>
  <si>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</si>
  <si>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</si>
  <si>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</si>
  <si>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</si>
  <si>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</si>
  <si>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</si>
  <si>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</si>
  <si>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</si>
  <si>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</si>
  <si>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</si>
  <si>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</si>
  <si>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</si>
  <si>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</si>
  <si>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</si>
  <si>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</si>
  <si>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</si>
  <si>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</si>
  <si>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</si>
  <si>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</si>
  <si>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</si>
  <si>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</si>
  <si>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</si>
  <si>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</si>
  <si>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</si>
  <si>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</si>
  <si>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</si>
  <si>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</si>
  <si>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</si>
  <si>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</si>
  <si>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</si>
  <si>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</si>
  <si>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</si>
  <si>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</si>
  <si>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</si>
  <si>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</si>
  <si>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</si>
  <si>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</si>
  <si>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Pommes de terre bintje tres grosses (piece)</t>
  </si>
  <si>
    <t xml:space="preserve">    ↳ Puree de pommes de terre deshydratee</t>
  </si>
  <si>
    <t xml:space="preserve">    ↳ Ciboulette ciselée IQF</t>
  </si>
  <si>
    <t xml:space="preserve">    ↳ St Moret fromage frais tartiner 1kg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</si>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</sst>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0.004</v>
      </c>
      <c r="E7" s="6">
        <f>D7*$B$2</f>
        <v>0.004</v>
      </c>
      <c r="F7" t="s">
        <v>15</v>
      </c>
      <c r="G7" s="8">
        <f>E7*18</f>
        <v>0.072</v>
      </c>
    </row>
    <row r="8">
      <c r="A8" t="s">
        <v>16</v>
      </c>
      <c r="B8" t="s">
        <v>17</v>
      </c>
      <c r="C8" t="s">
        <v>14</v>
      </c>
      <c r="D8" s="4">
        <v>0.012</v>
      </c>
      <c r="E8" s="6">
        <f>D8*$B$2</f>
        <v>0.012</v>
      </c>
      <c r="F8" t="s">
        <v>15</v>
      </c>
      <c r="G8" s="8">
        <f>E8*12.5</f>
        <v>0.15</v>
      </c>
    </row>
    <row r="9">
      <c r="A9" t="s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15</v>
      </c>
      <c r="G9" s="8">
        <f>E9*4</f>
        <v>16</v>
      </c>
    </row>
    <row r="10">
      <c r="A10" t="s">
        <v>21</v>
      </c>
      <c r="B10" t="s">
        <v>22</v>
      </c>
      <c r="C10" t="s">
        <v>20</v>
      </c>
      <c r="D10" s="4">
        <v>1</v>
      </c>
      <c r="E10" s="6">
        <f>D10*$B$2</f>
        <v>1</v>
      </c>
      <c r="F10" t="s">
        <v>15</v>
      </c>
      <c r="G10" s="8">
        <f>E10*7.8</f>
        <v>7.8</v>
      </c>
    </row>
    <row r="11">
      <c r="A11" t="s">
        <v>23</v>
      </c>
      <c r="B11" t="s">
        <v>24</v>
      </c>
      <c r="C11" t="s">
        <v>25</v>
      </c>
      <c r="D11" s="4">
        <v>100</v>
      </c>
      <c r="E11" s="6">
        <f>D11*$B$2</f>
        <v>100</v>
      </c>
      <c r="F11" t="s">
        <v>3</v>
      </c>
      <c r="G11" s="8">
        <f>E11*0.6</f>
        <v>60</v>
      </c>
    </row>
    <row r="12">
      <c r="A12" t="s">
        <v>26</v>
      </c>
      <c r="B12" t="s">
        <v>27</v>
      </c>
      <c r="C12" t="s">
        <v>28</v>
      </c>
      <c r="D12" s="4">
        <v>1.5</v>
      </c>
      <c r="E12" s="6">
        <f>D12*$B$2</f>
        <v>1.5</v>
      </c>
      <c r="F12" t="s">
        <v>15</v>
      </c>
      <c r="G12" s="8">
        <f>E12*8.1</f>
        <v>12.15</v>
      </c>
    </row>
    <row r="13">
      <c r="A13" t="s">
        <v>29</v>
      </c>
      <c r="B13" t="s">
        <v>30</v>
      </c>
      <c r="C13" t="s">
        <v>31</v>
      </c>
      <c r="D13" s="4">
        <v>18</v>
      </c>
      <c r="E13" s="6">
        <f>D13*$B$2</f>
        <v>18</v>
      </c>
      <c r="F13" t="s">
        <v>15</v>
      </c>
      <c r="G13" s="8">
        <f>E13*0.35</f>
        <v>6.3</v>
      </c>
    </row>
    <row r="14">
      <c r="A14" t="s">
        <v>32</v>
      </c>
      <c r="B14" t="s">
        <v>33</v>
      </c>
      <c r="C14" t="s">
        <v>34</v>
      </c>
      <c r="D14" s="4">
        <v>0.04</v>
      </c>
      <c r="E14" s="6">
        <f>D14*$B$2</f>
        <v>0.04</v>
      </c>
      <c r="F14" t="s">
        <v>15</v>
      </c>
      <c r="G14" s="8">
        <f>E14*0.35</f>
        <v>0.014</v>
      </c>
    </row>
    <row r="15">
      <c r="A15" t="s">
        <v>35</v>
      </c>
      <c r="B15" t="s">
        <v>36</v>
      </c>
      <c r="C15" t="s">
        <v>37</v>
      </c>
      <c r="D15" s="4">
        <v>0.1</v>
      </c>
      <c r="E15" s="6">
        <f>D15*$B$2</f>
        <v>0.1</v>
      </c>
      <c r="F15" t="s">
        <v>15</v>
      </c>
      <c r="G15" s="8">
        <f>E15*9.26</f>
        <v>0.926</v>
      </c>
    </row>
    <row r="16">
      <c r="A16" t="s">
        <v>38</v>
      </c>
      <c r="B16" t="s">
        <v>39</v>
      </c>
      <c r="C16" t="s">
        <v>37</v>
      </c>
      <c r="D16" s="4">
        <v>2</v>
      </c>
      <c r="E16" s="6">
        <f>D16*$B$2</f>
        <v>2</v>
      </c>
      <c r="F16" t="s">
        <v>15</v>
      </c>
      <c r="G16" s="8">
        <f>E16*11.34</f>
        <v>22.68</v>
      </c>
    </row>
    <row r="17">
      <c r="A17"/>
      <c r="B17"/>
      <c r="C17"/>
      <c r="D17"/>
      <c r="E17"/>
      <c r="F17" t="s" s="9">
        <v>40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1"/>
      <c r="F3"/>
    </row>
    <row r="4">
      <c r="A4" t="s">
        <v>47</v>
      </c>
      <c r="B4">
        <v>3</v>
      </c>
      <c r="C4" t="s">
        <v>50</v>
      </c>
      <c r="D4" t="inlineStr" s="11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1"/>
      <c r="F4"/>
    </row>
    <row r="5">
      <c r="A5" t="s">
        <v>47</v>
      </c>
      <c r="B5">
        <v>4</v>
      </c>
      <c r="C5" t="s">
        <v>51</v>
      </c>
      <c r="D5" t="inlineStr" s="11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1"/>
      <c r="F5" t="s">
        <v>52</v>
      </c>
    </row>
    <row r="6">
      <c r="A6" t="s">
        <v>47</v>
      </c>
      <c r="B6">
        <v>5</v>
      </c>
      <c r="C6" t="s">
        <v>53</v>
      </c>
      <c r="D6" t="inlineStr" s="11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1"/>
      <c r="F6" t="s">
        <v>54</v>
      </c>
    </row>
    <row r="7">
      <c r="A7" t="s">
        <v>47</v>
      </c>
      <c r="B7">
        <v>6</v>
      </c>
      <c r="C7" t="s">
        <v>55</v>
      </c>
      <c r="D7" t="inlineStr" s="11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1"/>
      <c r="F7"/>
    </row>
    <row r="8">
      <c r="A8" t="s">
        <v>47</v>
      </c>
      <c r="B8">
        <v>7</v>
      </c>
      <c r="C8" t="s">
        <v>56</v>
      </c>
      <c r="D8" t="inlineStr" s="11">
        <is>
          <t>Servir - Servir à l’assiette,deux moitiés de pommes de terre gratinées,pour une portion. - Ce type de pommes de terre se sert en accompagnement de viandes rôties,en sauce ou grillées.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47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'Besoins'!$B$2*18</f>
        <v>18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'Besoins'!$B$2*0.1</f>
        <v>0.1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'Besoins'!$B$2*1.5</f>
        <v>1.5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'Besoins'!$B$2*0.04</f>
        <v>0.04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'Besoins'!$B$2*0.012</f>
        <v>0.012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'Besoins'!$B$2*0.004</f>
        <v>0.004</v>
      </c>
      <c r="E8" t="s">
        <v>15</v>
      </c>
    </row>
    <row r="9">
      <c r="A9">
        <v>1</v>
      </c>
      <c r="B9" t="s">
        <v>69</v>
      </c>
      <c r="C9" t="s">
        <v>63</v>
      </c>
      <c r="D9" s="6">
        <f>'Besoins'!$B$2*100</f>
        <v>100</v>
      </c>
      <c r="E9" t="s">
        <v>3</v>
      </c>
    </row>
    <row r="10">
      <c r="A10">
        <v>1</v>
      </c>
      <c r="B10" t="s">
        <v>70</v>
      </c>
      <c r="C10" t="s">
        <v>63</v>
      </c>
      <c r="D10" s="6">
        <f>'Besoins'!$B$2*4</f>
        <v>4</v>
      </c>
      <c r="E10" t="s">
        <v>15</v>
      </c>
    </row>
    <row r="11">
      <c r="A11">
        <v>1</v>
      </c>
      <c r="B11" t="s">
        <v>71</v>
      </c>
      <c r="C11" t="s">
        <v>63</v>
      </c>
      <c r="D11" s="6">
        <f>'Besoins'!$B$2*2</f>
        <v>2</v>
      </c>
      <c r="E11" t="s">
        <v>15</v>
      </c>
    </row>
    <row r="12">
      <c r="A12">
        <v>1</v>
      </c>
      <c r="B12" t="s">
        <v>72</v>
      </c>
      <c r="C12" t="s">
        <v>63</v>
      </c>
      <c r="D12" s="6">
        <f>'Besoins'!$B$2*1</f>
        <v>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76</v>
      </c>
      <c r="B6" t="str" s="11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4">
        <v>77</v>
      </c>
      <c r="B7" t="str" s="11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4">
        <v>78</v>
      </c>
      <c r="B8" t="str" s="11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4">
        <v>79</v>
      </c>
      <c r="B9" t="str" s="11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4">
        <v>80</v>
      </c>
      <c r="B10" t="str" s="11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4">
        <v>81</v>
      </c>
      <c r="B11" t="str" s="11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5">
        <v>82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