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<sst xmlns="http://schemas.openxmlformats.org/spreadsheetml/2006/main" count="100" uniqueCount="100">
  <si>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</si>
  <si>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</si>
  <si>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POMMES DE TERRE</t>
  </si>
  <si>
    <t>Code</t>
  </si>
  <si>
    <t>GRO_CDC_179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</si>
  <si>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</si>
  <si>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</si>
  <si>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</si>
  <si>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</si>
  <si>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</si>
  <si>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</si>
  <si>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</si>
  <si>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</si>
  <si>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</si>
  <si>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</si>
  <si>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</si>
  <si>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</si>
  <si>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</si>
  <si>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</si>
  <si>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</si>
  <si>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</si>
  <si>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</si>
  <si>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</si>
  <si>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</si>
  <si>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</si>
  <si>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</si>
  <si>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</si>
  <si>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</si>
  <si>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</si>
  <si>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</si>
  <si>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</si>
  <si>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</si>
  <si>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</si>
  <si>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</si>
  <si>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</si>
  <si>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</si>
  <si>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</si>
  <si>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</si>
  <si>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</si>
  <si>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</si>
  <si>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</si>
  <si>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</si>
  <si>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</si>
  <si>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</si>
  <si>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</si>
  <si>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</si>
  <si>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</si>
  <si>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RNM26560123</t>
  </si>
  <si>
    <t>POMME DE TERRE basique div.var.cons France lavée cat.I 40-70mm sac 10kg</t>
  </si>
  <si>
    <t>Légumes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</si>
  <si>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</si>
  <si>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</si>
  <si>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</si>
  <si>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</si>
  <si>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</si>
  <si>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</si>
  <si>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</si>
  <si>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</si>
  <si>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</si>
  <si>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</si>
  <si>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</si>
  <si>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</si>
  <si>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</si>
  <si>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</si>
  <si>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</si>
  <si>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</si>
  <si>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</si>
  <si>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</si>
  <si>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</si>
  <si>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EMMENTAL 1 kg rapé</t>
  </si>
  <si>
    <t xml:space="preserve">    ↳ Lait entier UHT 3,5% MG brique 1L</t>
  </si>
  <si>
    <t xml:space="preserve">    ↳ Oeuf entier liquide pasteurisé</t>
  </si>
  <si>
    <t xml:space="preserve">    ↳ Ail haché IQF</t>
  </si>
  <si>
    <t xml:space="preserve">    ↳ Sel fin de cuisine</t>
  </si>
  <si>
    <t xml:space="preserve">    ↳ Poivre noir moulu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</si>
  <si>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</si>
  <si>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</si>
  <si>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</si>
  <si>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</si>
  <si>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</si>
  <si>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</si>
  <si>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</si>
  <si>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</si>
  <si>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VIDER</t>
  </si>
  <si>
    <t>125 min (prepa)</t>
  </si>
  <si>
    <t>BATTRE</t>
  </si>
  <si>
    <t>FOURRER</t>
  </si>
  <si>
    <t>CUIRE</t>
  </si>
  <si>
    <t>53 min (repos)</t>
  </si>
  <si>
    <t>SERVIR</t>
  </si>
  <si>
    <t>Servir - Prédécouper 17 parts de pommes de terre dauphinoise par bac. - Servir à l’aide d’une spatule de service carrée.</t>
  </si>
  <si>
    <t>Fiche technique — POMMES DE TERRE</t>
  </si>
  <si>
    <t>POMMES DE TERRE  GRO_CDC_179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</si>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</sst>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96.62395</v>
      </c>
    </row>
    <row r="12">
      <c r="A12" t="s" s="3">
        <v>16</v>
      </c>
      <c r="B12" s="4">
        <v>0.9662395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96.62395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E7*18</f>
        <v>0.144</v>
      </c>
    </row>
    <row r="8">
      <c r="A8" t="s">
        <v>35</v>
      </c>
      <c r="B8" t="s">
        <v>36</v>
      </c>
      <c r="C8" t="s">
        <v>33</v>
      </c>
      <c r="D8" s="9">
        <v>0.02</v>
      </c>
      <c r="E8" s="11">
        <f>D8*$B$2</f>
        <v>0.02</v>
      </c>
      <c r="F8" t="s">
        <v>34</v>
      </c>
      <c r="G8" s="4">
        <f>E8*12.5</f>
        <v>0.25</v>
      </c>
    </row>
    <row r="9">
      <c r="A9" t="s">
        <v>37</v>
      </c>
      <c r="B9" t="s">
        <v>38</v>
      </c>
      <c r="C9" t="s">
        <v>39</v>
      </c>
      <c r="D9" s="9">
        <v>0.25</v>
      </c>
      <c r="E9" s="11">
        <f>D9*$B$2</f>
        <v>0.25</v>
      </c>
      <c r="F9" t="s">
        <v>34</v>
      </c>
      <c r="G9" s="4">
        <f>E9*5.2</f>
        <v>1.3</v>
      </c>
    </row>
    <row r="10">
      <c r="A10" t="s">
        <v>40</v>
      </c>
      <c r="B10" t="s">
        <v>41</v>
      </c>
      <c r="C10" t="s">
        <v>42</v>
      </c>
      <c r="D10" s="9">
        <v>6</v>
      </c>
      <c r="E10" s="11">
        <f>D10*$B$2</f>
        <v>6</v>
      </c>
      <c r="F10" t="s">
        <v>34</v>
      </c>
      <c r="G10" s="4">
        <f>E10*8.1</f>
        <v>48.6</v>
      </c>
    </row>
    <row r="11">
      <c r="A11" t="s">
        <v>43</v>
      </c>
      <c r="B11" t="s">
        <v>44</v>
      </c>
      <c r="C11" t="s">
        <v>45</v>
      </c>
      <c r="D11" s="9">
        <v>14</v>
      </c>
      <c r="E11" s="11">
        <f>D11*$B$2</f>
        <v>14</v>
      </c>
      <c r="F11" t="s">
        <v>46</v>
      </c>
      <c r="G11" s="4">
        <f>E11*1.05</f>
        <v>14.7</v>
      </c>
    </row>
    <row r="12">
      <c r="A12" t="s">
        <v>47</v>
      </c>
      <c r="B12" t="s">
        <v>48</v>
      </c>
      <c r="C12" t="s">
        <v>49</v>
      </c>
      <c r="D12" s="9">
        <v>42.5</v>
      </c>
      <c r="E12" s="11">
        <f>D12*$B$2</f>
        <v>42.5</v>
      </c>
      <c r="F12" t="s">
        <v>34</v>
      </c>
      <c r="G12" s="4">
        <f>E12*0.35</f>
        <v>14.875</v>
      </c>
    </row>
    <row r="13">
      <c r="A13" t="s">
        <v>50</v>
      </c>
      <c r="B13" t="s">
        <v>51</v>
      </c>
      <c r="C13" t="s">
        <v>52</v>
      </c>
      <c r="D13" s="9">
        <v>4</v>
      </c>
      <c r="E13" s="11">
        <f>D13*$B$2</f>
        <v>4</v>
      </c>
      <c r="F13" t="s">
        <v>34</v>
      </c>
      <c r="G13" s="4">
        <f>E13*3.9</f>
        <v>15.6</v>
      </c>
    </row>
    <row r="14">
      <c r="A14" t="s">
        <v>53</v>
      </c>
      <c r="B14" t="s">
        <v>54</v>
      </c>
      <c r="C14" t="s">
        <v>55</v>
      </c>
      <c r="D14" s="9">
        <v>0.125</v>
      </c>
      <c r="E14" s="11">
        <f>D14*$B$2</f>
        <v>0.125</v>
      </c>
      <c r="F14" t="s">
        <v>34</v>
      </c>
      <c r="G14" s="4">
        <f>E14*0.35</f>
        <v>0.04375</v>
      </c>
    </row>
    <row r="15">
      <c r="A15" t="s">
        <v>56</v>
      </c>
      <c r="B15" t="s">
        <v>57</v>
      </c>
      <c r="C15" t="s">
        <v>58</v>
      </c>
      <c r="D15" s="9">
        <v>0.12</v>
      </c>
      <c r="E15" s="11">
        <f>D15*$B$2</f>
        <v>0.12</v>
      </c>
      <c r="F15" t="s">
        <v>34</v>
      </c>
      <c r="G15" s="4">
        <f>E15*9.26</f>
        <v>1.1112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42.5</v>
      </c>
      <c r="E3" t="s">
        <v>34</v>
      </c>
      <c r="F3" t="s">
        <v>49</v>
      </c>
    </row>
    <row r="4">
      <c r="A4">
        <v>1</v>
      </c>
      <c r="B4" t="s">
        <v>68</v>
      </c>
      <c r="C4" t="s">
        <v>67</v>
      </c>
      <c r="D4" s="11">
        <v>0.25</v>
      </c>
      <c r="E4" t="s">
        <v>34</v>
      </c>
      <c r="F4" t="s">
        <v>39</v>
      </c>
    </row>
    <row r="5">
      <c r="A5">
        <v>1</v>
      </c>
      <c r="B5" t="s">
        <v>69</v>
      </c>
      <c r="C5" t="s">
        <v>67</v>
      </c>
      <c r="D5" s="11">
        <v>6</v>
      </c>
      <c r="E5" t="s">
        <v>34</v>
      </c>
      <c r="F5" t="s">
        <v>42</v>
      </c>
    </row>
    <row r="6">
      <c r="A6">
        <v>1</v>
      </c>
      <c r="B6" t="s">
        <v>70</v>
      </c>
      <c r="C6" t="s">
        <v>67</v>
      </c>
      <c r="D6" s="11">
        <v>14</v>
      </c>
      <c r="E6" t="s">
        <v>46</v>
      </c>
      <c r="F6" t="s">
        <v>45</v>
      </c>
    </row>
    <row r="7">
      <c r="A7">
        <v>1</v>
      </c>
      <c r="B7" t="s">
        <v>71</v>
      </c>
      <c r="C7" t="s">
        <v>67</v>
      </c>
      <c r="D7" s="11">
        <v>4</v>
      </c>
      <c r="E7" t="s">
        <v>34</v>
      </c>
      <c r="F7" t="s">
        <v>52</v>
      </c>
    </row>
    <row r="8">
      <c r="A8">
        <v>1</v>
      </c>
      <c r="B8" t="s">
        <v>72</v>
      </c>
      <c r="C8" t="s">
        <v>67</v>
      </c>
      <c r="D8" s="11">
        <v>0.12</v>
      </c>
      <c r="E8" t="s">
        <v>34</v>
      </c>
      <c r="F8" t="s">
        <v>58</v>
      </c>
    </row>
    <row r="9">
      <c r="A9">
        <v>1</v>
      </c>
      <c r="B9" t="s">
        <v>73</v>
      </c>
      <c r="C9" t="s">
        <v>67</v>
      </c>
      <c r="D9" s="11">
        <v>0.125</v>
      </c>
      <c r="E9" t="s">
        <v>34</v>
      </c>
      <c r="F9" t="s">
        <v>55</v>
      </c>
    </row>
    <row r="10">
      <c r="A10">
        <v>1</v>
      </c>
      <c r="B10" t="s">
        <v>74</v>
      </c>
      <c r="C10" t="s">
        <v>67</v>
      </c>
      <c r="D10" s="11">
        <v>0.02</v>
      </c>
      <c r="E10" t="s">
        <v>34</v>
      </c>
      <c r="F10" t="s">
        <v>33</v>
      </c>
    </row>
    <row r="11">
      <c r="A11">
        <v>1</v>
      </c>
      <c r="B11" t="s">
        <v>75</v>
      </c>
      <c r="C11" t="s">
        <v>67</v>
      </c>
      <c r="D11" s="11">
        <v>0.008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l’appareil - Dans la cuve du batteur,mélanger le lait,les œufs,le sel,le poivre,la muscade et l’ail haché.Filmer la cuve du batteur et stocker au froid en attente d’utilisation.</t>
        </is>
      </c>
      <c r="E4" t="s" s="13"/>
      <c r="F4"/>
    </row>
    <row r="5">
      <c r="A5" t="s">
        <v>2</v>
      </c>
      <c r="B5">
        <v>4</v>
      </c>
      <c r="C5" t="s">
        <v>86</v>
      </c>
      <c r="D5" t="inlineStr" s="13">
        <is>
          <t>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t>
        </is>
      </c>
      <c r="E5" t="s" s="13"/>
      <c r="F5"/>
    </row>
    <row r="6">
      <c r="A6" t="s">
        <v>2</v>
      </c>
      <c r="B6">
        <v>5</v>
      </c>
      <c r="C6" t="s">
        <v>87</v>
      </c>
      <c r="D6" t="inlineStr" s="13">
        <is>
          <t>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t>
        </is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/>
      <c r="F7"/>
    </row>
    <row r="8">
      <c r="A8" t="s">
        <v>2</v>
      </c>
      <c r="B8">
        <v>7</v>
      </c>
      <c r="C8"/>
      <c r="D8" t="inlineStr" s="13">
        <is>
          <t>Commentaires et suggestions - On peut substituer une partie du lait par de la crème fraîche. - Ne pas confondre la pomme dauphinoise et le gratin dauphinois qui lui se fait sans œufs et à la crème fraîche.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"GRO_CDC_179 · GRO.GARNITUR · référence : "&amp;Besoins!B3&amp;" "&amp;Besoins!C3&amp;" · multiplicateur réglable sur la feuille ""Besoins"""</f>
        <v>GRO_CDC_179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94</v>
      </c>
      <c r="B6" t="str" s="13">
        <f>"[VIDER] "&amp;Procedure!D3</f>
        <v>[VIDER] Préparations préliminaires - Déconditionner les pommes de terre sous vide suivant la procédure.Réserver. - Pour les pommes de terre fraîches : éplucher,laver et désinfecter les pommes de terre. - Au coupe-légumes,émincer les pommes de terre à une épaisseur de 2,5 mm. Laver,égoutter et réserver. - Dans une calotte,faire fondre le beurre. - Au pinceau,badigeonner de beurre fondu 6 bacs GN 1/1 H 65.Réserver.</v>
      </c>
      <c r="C6"/>
      <c r="D6"/>
    </row>
    <row r="7">
      <c r="A7" t="s" s="16">
        <v>95</v>
      </c>
      <c r="B7" t="str" s="13">
        <f>"[BATTRE] "&amp;Procedure!D4</f>
        <v>[BATTRE] Confectionner l’appareil - Dans la cuve du batteur,mélanger le lait,les œufs,le sel,le poivre,la muscade et l’ail haché.Filmer la cuve du batteur et stocker au froid en attente d’utilisation.</v>
      </c>
      <c r="C7"/>
      <c r="D7"/>
    </row>
    <row r="8">
      <c r="A8" t="s" s="16">
        <v>96</v>
      </c>
      <c r="B8" t="str" s="13">
        <f>"[FOURRER] "&amp;Procedure!D5</f>
        <v>[FOURRER] Garnir les bacs - Garnir les bacs alternativement de 3,5 kg de pommes de terre et d’emmenthal râpé. - Terminer par une couche de pommes de terre. - Verser et répartir l’appareil sur les pommes de terre des 6 bacs. - Le mouillement doit se faire à hauteur des pommes de terre.</v>
      </c>
      <c r="C8"/>
      <c r="D8"/>
    </row>
    <row r="9">
      <c r="A9" t="s" s="16">
        <v>97</v>
      </c>
      <c r="B9" t="str" s="13">
        <f>"[CUIRE] "&amp;Procedure!D6</f>
        <v>[CUIRE] Cuire les pommes de terre - Préchauffer le four sur la position chaleur sèche à + 150 / 160 °C. - Étager les bacs sur l’échelle de four. - Enfourner l’échelle et cuire les pommes de terre pendant 1 h 15 pour les pommes de terre crues et 30 minutes pour les pommes de terre précuites. - Vérifier la cuisson des pommes de terre. - Respecter la procédure de fin de cuisson. - Stocker en armoire chaude et maintenir à + 63 °C en attente de consommation.</v>
      </c>
      <c r="C9"/>
      <c r="D9"/>
    </row>
    <row r="10">
      <c r="A10" t="s" s="16">
        <v>98</v>
      </c>
      <c r="B10" t="str" s="13">
        <f>"[SERVIR] "&amp;Procedure!D7</f>
        <v>[SERVIR] Servir - Prédécouper 17 parts de pommes de terre dauphinoise par bac. - Servir à l’aide d’une spatule de service carrée.</v>
      </c>
      <c r="C10"/>
      <c r="D10"/>
    </row>
    <row r="11">
      <c r="A11" t="s" s="16">
        <v>99</v>
      </c>
      <c r="B11" t="str" s="13">
        <f>Procedure!D8</f>
        <v>Commentaires et suggestions - On peut substituer une partie du lait par de la crème fraîche. - Ne pas confondre la pomme dauphinoise et le gratin dauphinois qui lui se fait sans œufs et à la crème fraîche.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2026-09-15T12:39:14Z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2026-09-15T12:39:14Z</dcterms:modified>
  <cp:revision>1</cp:revision>
</cp:coreProperties>
</file>