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<sst xmlns="http://schemas.openxmlformats.org/spreadsheetml/2006/main" count="110" uniqueCount="110">
  <si>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</si>
  <si>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</si>
  <si>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FLAN DE CAROTTES</t>
  </si>
  <si>
    <t>Code</t>
  </si>
  <si>
    <t>GRO_CDC_175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</si>
  <si>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</si>
  <si>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</si>
  <si>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</si>
  <si>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</si>
  <si>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</si>
  <si>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</si>
  <si>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</si>
  <si>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</si>
  <si>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</si>
  <si>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</si>
  <si>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</si>
  <si>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</si>
  <si>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</si>
  <si>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</si>
  <si>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</si>
  <si>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</si>
  <si>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</si>
  <si>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</si>
  <si>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</si>
  <si>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</si>
  <si>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</si>
  <si>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</si>
  <si>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</si>
  <si>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</si>
  <si>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</si>
  <si>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</si>
  <si>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</si>
  <si>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</si>
  <si>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</si>
  <si>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</si>
  <si>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</si>
  <si>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</si>
  <si>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</si>
  <si>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</si>
  <si>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</si>
  <si>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</si>
  <si>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</si>
  <si>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</si>
  <si>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</si>
  <si>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</si>
  <si>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</si>
  <si>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</si>
  <si>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</si>
  <si>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</si>
  <si>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</si>
  <si>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</si>
  <si>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</si>
  <si>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</si>
  <si>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</si>
  <si>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</si>
  <si>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</si>
  <si>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</si>
  <si>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</si>
  <si>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</si>
  <si>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</si>
  <si>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</si>
  <si>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</si>
  <si>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</si>
  <si>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</si>
  <si>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</si>
  <si>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</si>
  <si>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</si>
  <si>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</si>
  <si>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</si>
  <si>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</si>
  <si>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Oeuf entier liquide pasteurisé</t>
  </si>
  <si>
    <t>matiere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</si>
  <si>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</si>
  <si>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</si>
  <si>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</si>
  <si>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Ail haché IQF</t>
  </si>
  <si>
    <t xml:space="preserve">    ↳ Noix de muscade entière</t>
  </si>
  <si>
    <t xml:space="preserve">    ↳ Sel fin de cuisine</t>
  </si>
  <si>
    <t xml:space="preserve">    ↳ Poivre noir moulu</t>
  </si>
  <si>
    <t xml:space="preserve">    ↳ Beurre doux 82% MG plaquette</t>
  </si>
  <si>
    <t xml:space="preserve">    ↳ Carottes en rondelles surgelées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</si>
  <si>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</si>
  <si>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</si>
  <si>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</si>
  <si>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</si>
  <si>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</si>
  <si>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</si>
  <si>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</si>
  <si>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</si>
  <si>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(cuisson)</t>
  </si>
  <si>
    <t>CUIRE</t>
  </si>
  <si>
    <t>10 min (cuisson)</t>
  </si>
  <si>
    <t>CONFECTIONNER</t>
  </si>
  <si>
    <t>FOURRER</t>
  </si>
  <si>
    <t>125 min (cuisson)</t>
  </si>
  <si>
    <t>35 min (repos)</t>
  </si>
  <si>
    <t>SERVIR</t>
  </si>
  <si>
    <t>Servir - Portionner chaque bac en 20 parts. - Servir la part de flan sur l’assiette,à l’aide d’une spatule carrée de service.</t>
  </si>
  <si>
    <t>MIXER</t>
  </si>
  <si>
    <t>Commentaire - La carotte peut être mixée dans l’appareil.</t>
  </si>
  <si>
    <t>Fiche technique — FLAN DE CAROTTES</t>
  </si>
  <si>
    <t>FLAN DE CAROTTES  GRO_CDC_175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</si>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</sst>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66.95725</v>
      </c>
    </row>
    <row r="12">
      <c r="A12" t="s" s="3">
        <v>17</v>
      </c>
      <c r="B12" s="4">
        <v>0.6695725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66.95725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35</v>
      </c>
      <c r="G7" s="4">
        <f>E7*18</f>
        <v>0.09</v>
      </c>
    </row>
    <row r="8">
      <c r="A8" t="s">
        <v>36</v>
      </c>
      <c r="B8" t="s">
        <v>37</v>
      </c>
      <c r="C8" t="s">
        <v>34</v>
      </c>
      <c r="D8" s="9">
        <v>0.015</v>
      </c>
      <c r="E8" s="11">
        <f>D8*$B$2</f>
        <v>0.015</v>
      </c>
      <c r="F8" t="s">
        <v>35</v>
      </c>
      <c r="G8" s="4">
        <f>E8*12.5</f>
        <v>0.1875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35</v>
      </c>
      <c r="G9" s="4">
        <f>E9*0.56</f>
        <v>0.084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35</v>
      </c>
      <c r="G10" s="4">
        <f>E10*5.2</f>
        <v>1.3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47</v>
      </c>
      <c r="G11" s="4">
        <f>E11*2.2</f>
        <v>4.4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47</v>
      </c>
      <c r="G12" s="4">
        <f>E12*1.05</f>
        <v>10.5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35</v>
      </c>
      <c r="G13" s="4">
        <f>E13*3.9</f>
        <v>11.7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35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35</v>
      </c>
      <c r="G15" s="4">
        <f>E15*9.26</f>
        <v>0.6945</v>
      </c>
    </row>
    <row r="16">
      <c r="A16" t="s">
        <v>60</v>
      </c>
      <c r="B16" t="s">
        <v>61</v>
      </c>
      <c r="C16" t="s">
        <v>62</v>
      </c>
      <c r="D16" s="9">
        <v>17.5</v>
      </c>
      <c r="E16" s="11">
        <f>D16*$B$2</f>
        <v>17.5</v>
      </c>
      <c r="F16" t="s">
        <v>35</v>
      </c>
      <c r="G16" s="4">
        <f>E16*2.17</f>
        <v>37.975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3</v>
      </c>
      <c r="E3" t="s">
        <v>35</v>
      </c>
      <c r="F3" t="s">
        <v>53</v>
      </c>
    </row>
    <row r="4">
      <c r="A4">
        <v>1</v>
      </c>
      <c r="B4" t="s">
        <v>72</v>
      </c>
      <c r="C4" t="s">
        <v>71</v>
      </c>
      <c r="D4" s="11">
        <v>10</v>
      </c>
      <c r="E4" t="s">
        <v>47</v>
      </c>
      <c r="F4" t="s">
        <v>50</v>
      </c>
    </row>
    <row r="5">
      <c r="A5">
        <v>1</v>
      </c>
      <c r="B5" t="s">
        <v>73</v>
      </c>
      <c r="C5" t="s">
        <v>71</v>
      </c>
      <c r="D5" s="11">
        <v>2</v>
      </c>
      <c r="E5" t="s">
        <v>47</v>
      </c>
      <c r="F5" t="s">
        <v>46</v>
      </c>
    </row>
    <row r="6">
      <c r="A6">
        <v>1</v>
      </c>
      <c r="B6" t="s">
        <v>74</v>
      </c>
      <c r="C6" t="s">
        <v>71</v>
      </c>
      <c r="D6" s="11">
        <v>0.15</v>
      </c>
      <c r="E6" t="s">
        <v>35</v>
      </c>
      <c r="F6" t="s">
        <v>40</v>
      </c>
    </row>
    <row r="7">
      <c r="A7">
        <v>1</v>
      </c>
      <c r="B7" t="s">
        <v>75</v>
      </c>
      <c r="C7" t="s">
        <v>71</v>
      </c>
      <c r="D7" s="11">
        <v>0.075</v>
      </c>
      <c r="E7" t="s">
        <v>35</v>
      </c>
      <c r="F7" t="s">
        <v>59</v>
      </c>
    </row>
    <row r="8">
      <c r="A8">
        <v>1</v>
      </c>
      <c r="B8" t="s">
        <v>76</v>
      </c>
      <c r="C8" t="s">
        <v>71</v>
      </c>
      <c r="D8" s="11">
        <v>0.005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0.075</v>
      </c>
      <c r="E9" t="s">
        <v>35</v>
      </c>
      <c r="F9" t="s">
        <v>56</v>
      </c>
    </row>
    <row r="10">
      <c r="A10">
        <v>1</v>
      </c>
      <c r="B10" t="s">
        <v>78</v>
      </c>
      <c r="C10" t="s">
        <v>71</v>
      </c>
      <c r="D10" s="11">
        <v>0.015</v>
      </c>
      <c r="E10" t="s">
        <v>35</v>
      </c>
      <c r="F10" t="s">
        <v>34</v>
      </c>
    </row>
    <row r="11">
      <c r="A11">
        <v>1</v>
      </c>
      <c r="B11" t="s">
        <v>79</v>
      </c>
      <c r="C11" t="s">
        <v>71</v>
      </c>
      <c r="D11" s="11">
        <v>0.25</v>
      </c>
      <c r="E11" t="s">
        <v>35</v>
      </c>
      <c r="F11" t="s">
        <v>43</v>
      </c>
    </row>
    <row r="12">
      <c r="A12">
        <v>1</v>
      </c>
      <c r="B12" t="s">
        <v>80</v>
      </c>
      <c r="C12" t="s">
        <v>71</v>
      </c>
      <c r="D12" s="11">
        <v>17.5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Cuire les carottes à la vapeur - Préchauffer le four sur la position vapeur. - Enfourner l’échelle de cuisson.Cuire les carottes à la vapeur pendant 10 minutes. - Laisser s’égoutter les carottes dans le four sur l’échelle de cuisson.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t>
        </is>
      </c>
      <c r="E5" t="s" s="13"/>
      <c r="F5"/>
    </row>
    <row r="6">
      <c r="A6" t="s">
        <v>2</v>
      </c>
      <c r="B6">
        <v>5</v>
      </c>
      <c r="C6" t="s">
        <v>93</v>
      </c>
      <c r="D6" t="inlineStr" s="13">
        <is>
          <t>Garnir les bacs - Répartir les carottes dans les 5 bacs GN 1/1 H 65 beurrés. - Verser équitablement l’appareil sur les carottes dans les 5 bacs. - Étager les bacs sur l’échelle de cuisson.</t>
        </is>
      </c>
      <c r="E6" t="s" s="13"/>
      <c r="F6" t="s">
        <v>94</v>
      </c>
    </row>
    <row r="7">
      <c r="A7" t="s">
        <v>2</v>
      </c>
      <c r="B7">
        <v>6</v>
      </c>
      <c r="C7" t="s">
        <v>90</v>
      </c>
      <c r="D7" t="inlineStr" s="13">
        <is>
          <t>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t>
        </is>
      </c>
      <c r="E7" t="s" s="13"/>
      <c r="F7" t="s">
        <v>95</v>
      </c>
    </row>
    <row r="8">
      <c r="A8" t="s">
        <v>2</v>
      </c>
      <c r="B8">
        <v>7</v>
      </c>
      <c r="C8" t="s">
        <v>96</v>
      </c>
      <c r="D8" t="s" s="13">
        <v>97</v>
      </c>
      <c r="E8" t="s" s="13"/>
      <c r="F8"/>
    </row>
    <row r="9">
      <c r="A9" t="s">
        <v>2</v>
      </c>
      <c r="B9">
        <v>8</v>
      </c>
      <c r="C9" t="s">
        <v>98</v>
      </c>
      <c r="D9" t="s" s="13">
        <v>99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"GRO_CDC_175 · GRO.GARNITUR · référence : "&amp;Besoins!B3&amp;" "&amp;Besoins!C3&amp;" · multiplicateur réglable sur la feuille ""Besoins"""</f>
        <v>GRO_CDC_175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carottes suivant la procédure.Répartir les carottes dans 4 bacs GN 1/1 H 100 perforés. - Étager les bacs de carottes sur l’échelle de cuisson. - Dans une calotte,faire fondre le beurre. - Au pinceau,badigeonner de beurre l’intérieur de 5 bacs GN 1/1 H 65.Réserver au froid.</v>
      </c>
      <c r="C6"/>
      <c r="D6"/>
    </row>
    <row r="7">
      <c r="A7" t="s" s="16">
        <v>104</v>
      </c>
      <c r="B7" t="str" s="13">
        <f>"[CUIRE] "&amp;Procedure!D4</f>
        <v>[CUIRE] Cuire les carottes à la vapeur - Préchauffer le four sur la position vapeur. - Enfourner l’échelle de cuisson.Cuire les carottes à la vapeur pendant 10 minutes. - Laisser s’égoutter les carottes dans le four sur l’échelle de cuisson.</v>
      </c>
      <c r="C7"/>
      <c r="D7"/>
    </row>
    <row r="8">
      <c r="A8" t="s" s="16">
        <v>105</v>
      </c>
      <c r="B8" t="str" s="13">
        <f>"[CONFECTIONNER] "&amp;Procedure!D5</f>
        <v>[CONFECTIONNER] Confectionner l’appareil Pendant la cuisson des carottes : - Dans la cuve du batteur,mettre 1/4 de litre d’œufs pasteurisés et la farine. - Au fouet,mélanger les œufs et la farine pour obtenir un appareil sans grumeaux. - Ajouter le reste des œufs.Mélanger. - Incorporer progressivement au fouet,le lait,la crème fraîche,le sel,le poivre,la muscade et l’ail haché. - Mélanger au fouet l’ensemble des éléments pour rendre l’appareil homogène. - L’ajout de farine permet de tenir l’appareil plus ferme et facilite la coupe qui sera plus nette.</v>
      </c>
      <c r="C8"/>
      <c r="D8"/>
    </row>
    <row r="9">
      <c r="A9" t="s" s="16">
        <v>106</v>
      </c>
      <c r="B9" t="str" s="13">
        <f>"[FOURRER] "&amp;Procedure!D6</f>
        <v>[FOURRER] Garnir les bacs - Répartir les carottes dans les 5 bacs GN 1/1 H 65 beurrés. - Verser équitablement l’appareil sur les carottes dans les 5 bacs. - Étager les bacs sur l’échelle de cuisson.</v>
      </c>
      <c r="C9"/>
      <c r="D9"/>
    </row>
    <row r="10">
      <c r="A10" t="s" s="16">
        <v>107</v>
      </c>
      <c r="B10" t="str" s="13">
        <f>"[CUIRE] "&amp;Procedure!D7</f>
        <v>[CUIRE] Cuire les flans de carottes - Préchauffer le four sur la position chaleur sèche à + 170 °C. - Enfourner l’échelle de cuisson. - Cuire les flans pendant 35 minutes environ.Vérifier la cuisson des flans par sondage avec la pointe de couteau préalablement désinfectée.La lame doit être sans trace au terme de la cuisson. - Respecter la procédure de fin de cuisson. - Stocker en armoire chaude et maintenir à + 63 °C en attente de consommation.</v>
      </c>
      <c r="C10"/>
      <c r="D10"/>
    </row>
    <row r="11">
      <c r="A11" t="s" s="16">
        <v>108</v>
      </c>
      <c r="B11" t="str" s="13">
        <f>"[SERVIR] "&amp;Procedure!D8</f>
        <v>[SERVIR] Servir - Portionner chaque bac en 20 parts. - Servir la part de flan sur l’assiette,à l’aide d’une spatule carrée de service.</v>
      </c>
      <c r="C11"/>
      <c r="D11"/>
    </row>
    <row r="12">
      <c r="A12" t="s" s="16">
        <v>109</v>
      </c>
      <c r="B12" t="str" s="13">
        <f>"[MIXER] "&amp;Procedure!D9</f>
        <v>[MIXER] Commentaire - La carotte peut être mixée dans l’appareil.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