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<sst xmlns="http://schemas.openxmlformats.org/spreadsheetml/2006/main" count="72" uniqueCount="72">
  <si>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</si>
  <si>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</si>
  <si>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</si>
  <si>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</si>
  <si>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</si>
  <si>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</si>
  <si>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</si>
  <si>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</si>
  <si>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</si>
  <si>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</si>
  <si>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</si>
  <si>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</si>
  <si>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</si>
  <si>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</si>
  <si>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</si>
  <si>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</si>
  <si>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MIEL-COLZA</t>
  </si>
  <si>
    <t>Miel de colza liquide</t>
  </si>
  <si>
    <t>Épicerie</t>
  </si>
  <si>
    <t>JUS-VIANDE-LIQ</t>
  </si>
  <si>
    <t>Jus de viande PAE</t>
  </si>
  <si>
    <t>Fonds liquides prêts à l'emploi</t>
  </si>
  <si>
    <t>lt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</si>
  <si>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</si>
  <si>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</si>
  <si>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</si>
  <si>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</si>
  <si>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</si>
  <si>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</si>
  <si>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</si>
  <si>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</si>
  <si>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</si>
  <si>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</si>
  <si>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</si>
  <si>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</si>
  <si>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</si>
  <si>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</si>
  <si>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</si>
  <si>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</si>
  <si>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ENDIVES GLACÉES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</si>
  <si>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</si>
  <si>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</si>
  <si>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</si>
  <si>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</si>
  <si>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</si>
  <si>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</si>
  <si>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</si>
  <si>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</si>
  <si>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</si>
  <si>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</si>
  <si>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Niveau</t>
  </si>
  <si>
    <t>Composant</t>
  </si>
  <si>
    <t>Type</t>
  </si>
  <si>
    <t>Quantité (× multiplicateur, voir feuille Besoins)</t>
  </si>
  <si>
    <t>recette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</si>
  <si>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</si>
  <si>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</si>
  <si>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</si>
  <si>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</si>
  <si>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</si>
  <si>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Miel de colza liquide</t>
  </si>
  <si>
    <t xml:space="preserve">    ↳ Jus de viande PAE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</si>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</sst>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8">
        <f>E7*12.5</f>
        <v>0.1875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E8*5.5</f>
        <v>5.5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E9*5.2</f>
        <v>10.4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15</v>
      </c>
      <c r="G10" s="8">
        <f>E10*5.2</f>
        <v>2.08</v>
      </c>
    </row>
    <row r="11">
      <c r="A11" t="s">
        <v>26</v>
      </c>
      <c r="B11" t="s">
        <v>27</v>
      </c>
      <c r="C11" t="s">
        <v>28</v>
      </c>
      <c r="D11" s="4">
        <v>25</v>
      </c>
      <c r="E11" s="6">
        <f>D11*$B$2</f>
        <v>25</v>
      </c>
      <c r="F11" t="s">
        <v>15</v>
      </c>
      <c r="G11" s="8">
        <f>E11*1</f>
        <v>25</v>
      </c>
    </row>
    <row r="12">
      <c r="A12" t="s">
        <v>29</v>
      </c>
      <c r="B12" t="s">
        <v>30</v>
      </c>
      <c r="C12" t="s">
        <v>31</v>
      </c>
      <c r="D12" s="4">
        <v>0.065</v>
      </c>
      <c r="E12" s="6">
        <f>D12*$B$2</f>
        <v>0.065</v>
      </c>
      <c r="F12" t="s">
        <v>15</v>
      </c>
      <c r="G12" s="8">
        <f>E12*0.35</f>
        <v>0.02275</v>
      </c>
    </row>
    <row r="13">
      <c r="A13"/>
      <c r="B13"/>
      <c r="C13"/>
      <c r="D13"/>
      <c r="E13"/>
      <c r="F13" t="s" s="9">
        <v>32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39</v>
      </c>
      <c r="B3">
        <v>2</v>
      </c>
      <c r="C3" t="s">
        <v>41</v>
      </c>
      <c r="D3" t="inlineStr" s="11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1"/>
      <c r="F3" t="s">
        <v>42</v>
      </c>
    </row>
    <row r="4">
      <c r="A4" t="s">
        <v>39</v>
      </c>
      <c r="B4">
        <v>3</v>
      </c>
      <c r="C4" t="s">
        <v>43</v>
      </c>
      <c r="D4" t="inlineStr" s="11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1"/>
      <c r="F4" t="s">
        <v>44</v>
      </c>
    </row>
    <row r="5">
      <c r="A5" t="s">
        <v>39</v>
      </c>
      <c r="B5">
        <v>4</v>
      </c>
      <c r="C5" t="s">
        <v>45</v>
      </c>
      <c r="D5" t="inlineStr" s="11">
        <is>
          <t>Confectionner le glaçage - Dans la russe contenant le jus de bœuf ou le jus de veau,ajouter le miel de colza. - Porter à ébullition,puis laisser cuire à feu doux afin d’obtenir un sirop.</t>
        </is>
      </c>
      <c r="E5" t="s" s="11"/>
      <c r="F5"/>
    </row>
    <row r="6">
      <c r="A6" t="s">
        <v>39</v>
      </c>
      <c r="B6">
        <v>5</v>
      </c>
      <c r="C6" t="s">
        <v>46</v>
      </c>
      <c r="D6" t="inlineStr" s="11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1"/>
      <c r="F6"/>
    </row>
    <row r="7">
      <c r="A7" t="s">
        <v>39</v>
      </c>
      <c r="B7">
        <v>6</v>
      </c>
      <c r="C7" t="s">
        <v>47</v>
      </c>
      <c r="D7" t="s" s="11">
        <v>48</v>
      </c>
      <c r="E7" t="s" s="11"/>
      <c r="F7"/>
    </row>
    <row r="8">
      <c r="A8" t="s">
        <v>39</v>
      </c>
      <c r="B8">
        <v>7</v>
      </c>
      <c r="C8"/>
      <c r="D8" t="s" s="11">
        <v>49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39</v>
      </c>
      <c r="C2" t="s">
        <v>54</v>
      </c>
      <c r="D2" s="6">
        <f>'Besoins'!$B$2*100</f>
        <v>100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'Besoins'!$B$2*25</f>
        <v>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'Besoins'!$B$2*0.065</f>
        <v>0.065</v>
      </c>
      <c r="E4" t="s">
        <v>15</v>
      </c>
    </row>
    <row r="5">
      <c r="A5">
        <v>1</v>
      </c>
      <c r="B5" t="s">
        <v>58</v>
      </c>
      <c r="C5" t="s">
        <v>56</v>
      </c>
      <c r="D5" s="6">
        <f>'Besoins'!$B$2*0.015</f>
        <v>0.015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'Besoins'!$B$2*0.4</f>
        <v>0.4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'Besoins'!$B$2*1</f>
        <v>1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'Besoins'!$B$2*2</f>
        <v>2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2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65</v>
      </c>
      <c r="B6" t="str" s="11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4">
        <v>66</v>
      </c>
      <c r="B7" t="str" s="11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4">
        <v>67</v>
      </c>
      <c r="B8" t="str" s="11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4">
        <v>68</v>
      </c>
      <c r="B9" t="str" s="11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4">
        <v>69</v>
      </c>
      <c r="B10" t="str" s="11">
        <f>"[SERVIR] "&amp;Procedure!D7</f>
        <v>[SERVIR] Servir - Servir les endives en accompagnement de viandes rôties,grillées ou sautées.</v>
      </c>
      <c r="C10"/>
      <c r="D10"/>
    </row>
    <row r="11">
      <c r="A11" t="s" s="14">
        <v>70</v>
      </c>
      <c r="B11" t="str" s="11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5">
        <v>71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