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<sst xmlns="http://schemas.openxmlformats.org/spreadsheetml/2006/main" count="100" uniqueCount="100">
  <si>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</si>
  <si>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</si>
  <si>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TIAN D’AUBERGINES</t>
  </si>
  <si>
    <t>Code</t>
  </si>
  <si>
    <t>GRO_CDC_166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</si>
  <si>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</si>
  <si>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</si>
  <si>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</si>
  <si>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</si>
  <si>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</si>
  <si>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</si>
  <si>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</si>
  <si>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</si>
  <si>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</si>
  <si>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</si>
  <si>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</si>
  <si>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</si>
  <si>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</si>
  <si>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</si>
  <si>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</si>
  <si>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</si>
  <si>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</si>
  <si>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</si>
  <si>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</si>
  <si>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</si>
  <si>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</si>
  <si>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</si>
  <si>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</si>
  <si>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</si>
  <si>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</si>
  <si>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</si>
  <si>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</si>
  <si>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</si>
  <si>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</si>
  <si>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</si>
  <si>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</si>
  <si>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</si>
  <si>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</si>
  <si>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</si>
  <si>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</si>
  <si>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</si>
  <si>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</si>
  <si>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</si>
  <si>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</si>
  <si>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</si>
  <si>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</si>
  <si>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RNM26040123</t>
  </si>
  <si>
    <t>AUBERGINE France cat.I</t>
  </si>
  <si>
    <t>Légumes</t>
  </si>
  <si>
    <t>RNM3980160</t>
  </si>
  <si>
    <t>BASILIC France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</si>
  <si>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</si>
  <si>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</si>
  <si>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</si>
  <si>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</si>
  <si>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</si>
  <si>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</si>
  <si>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</si>
  <si>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</si>
  <si>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</si>
  <si>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</si>
  <si>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</si>
  <si>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</si>
  <si>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</si>
  <si>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</si>
  <si>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</si>
  <si>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</si>
  <si>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Coulis de tomate cuisinée</t>
  </si>
  <si>
    <t xml:space="preserve">    ↳ Oignons émincés 4G</t>
  </si>
  <si>
    <t xml:space="preserve">    ↳ Ail haché IQF</t>
  </si>
  <si>
    <t xml:space="preserve">    ↳ Herbes de Provence</t>
  </si>
  <si>
    <t xml:space="preserve">    ↳ BASILIC France botte</t>
  </si>
  <si>
    <t xml:space="preserve">    ↳ Huile d'olive vierge pure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</si>
  <si>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</si>
  <si>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</si>
  <si>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</si>
  <si>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</si>
  <si>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</si>
  <si>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</si>
  <si>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</si>
  <si>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</si>
  <si>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</si>
  <si>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</si>
  <si>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</si>
  <si>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5 min (cuisson)</t>
  </si>
  <si>
    <t>DISPOSER</t>
  </si>
  <si>
    <t>125 min (cuisson)</t>
  </si>
  <si>
    <t>CUIRE</t>
  </si>
  <si>
    <t>40 min (repos)</t>
  </si>
  <si>
    <t>SERVIR</t>
  </si>
  <si>
    <t>Servir - Détailler chaque bac GN en 20 parts. - Servir en accompagnement de rôtis,d’omelettes,etc.</t>
  </si>
  <si>
    <t>Fiche technique — TIAN D’AUBERGINES</t>
  </si>
  <si>
    <t>TIAN D’AUBERGINES  GRO_CDC_166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</si>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</sst>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131.665</v>
      </c>
    </row>
    <row r="12">
      <c r="A12" t="s" s="3">
        <v>17</v>
      </c>
      <c r="B12" s="4">
        <v>1.31665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131.665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12</v>
      </c>
      <c r="E7" s="11">
        <f>D7*$B$2</f>
        <v>12</v>
      </c>
      <c r="F7" t="s">
        <v>35</v>
      </c>
      <c r="G7" s="4">
        <f>E7*1.9</f>
        <v>22.8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E8*9.5</f>
        <v>0.19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E9*5.8</f>
        <v>2.9</v>
      </c>
    </row>
    <row r="10">
      <c r="A10" t="s">
        <v>43</v>
      </c>
      <c r="B10" t="s">
        <v>44</v>
      </c>
      <c r="C10" t="s">
        <v>45</v>
      </c>
      <c r="D10" s="9">
        <v>2.5</v>
      </c>
      <c r="E10" s="11">
        <f>D10*$B$2</f>
        <v>2.5</v>
      </c>
      <c r="F10" t="s">
        <v>35</v>
      </c>
      <c r="G10" s="4">
        <f>E10*7.8</f>
        <v>19.5</v>
      </c>
    </row>
    <row r="11">
      <c r="A11" t="s">
        <v>46</v>
      </c>
      <c r="B11" t="s">
        <v>47</v>
      </c>
      <c r="C11" t="s">
        <v>48</v>
      </c>
      <c r="D11" s="9">
        <v>20</v>
      </c>
      <c r="E11" s="11">
        <f>D11*$B$2</f>
        <v>20</v>
      </c>
      <c r="F11" t="s">
        <v>35</v>
      </c>
      <c r="G11" s="4">
        <f>E11*3.3</f>
        <v>66</v>
      </c>
    </row>
    <row r="12">
      <c r="A12" t="s">
        <v>49</v>
      </c>
      <c r="B12" t="s">
        <v>50</v>
      </c>
      <c r="C12" t="s">
        <v>48</v>
      </c>
      <c r="D12" s="9">
        <v>1</v>
      </c>
      <c r="E12" s="11">
        <f>D12*$B$2</f>
        <v>1</v>
      </c>
      <c r="F12" t="s">
        <v>51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35</v>
      </c>
      <c r="G13" s="4">
        <f>E13*4.32</f>
        <v>12.96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35</v>
      </c>
      <c r="G14" s="4">
        <f>E14*9.26</f>
        <v>2.315</v>
      </c>
    </row>
    <row r="15">
      <c r="A15"/>
      <c r="B15"/>
      <c r="C15"/>
      <c r="D15"/>
      <c r="E15"/>
      <c r="F15" t="s" s="3">
        <v>58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20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12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3</v>
      </c>
      <c r="E5" t="s">
        <v>35</v>
      </c>
      <c r="F5" t="s">
        <v>54</v>
      </c>
    </row>
    <row r="6">
      <c r="A6">
        <v>1</v>
      </c>
      <c r="B6" t="s">
        <v>69</v>
      </c>
      <c r="C6" t="s">
        <v>66</v>
      </c>
      <c r="D6" s="11">
        <v>0.25</v>
      </c>
      <c r="E6" t="s">
        <v>35</v>
      </c>
      <c r="F6" t="s">
        <v>57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38</v>
      </c>
    </row>
    <row r="8">
      <c r="A8">
        <v>1</v>
      </c>
      <c r="B8" t="s">
        <v>71</v>
      </c>
      <c r="C8" t="s">
        <v>66</v>
      </c>
      <c r="D8" s="11">
        <v>1</v>
      </c>
      <c r="E8" t="s">
        <v>51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0.5</v>
      </c>
      <c r="E9" t="s">
        <v>42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2.5</v>
      </c>
      <c r="E10" t="s">
        <v>35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E3" t="s" s="13"/>
      <c r="F3"/>
    </row>
    <row r="4">
      <c r="A4" t="s">
        <v>2</v>
      </c>
      <c r="B4">
        <v>3</v>
      </c>
      <c r="C4" t="s">
        <v>83</v>
      </c>
      <c r="D4" t="inlineStr" s="13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E4" t="s" s="13"/>
      <c r="F4" t="s">
        <v>84</v>
      </c>
    </row>
    <row r="5">
      <c r="A5" t="s">
        <v>2</v>
      </c>
      <c r="B5">
        <v>4</v>
      </c>
      <c r="C5" t="s">
        <v>85</v>
      </c>
      <c r="D5" t="inlineStr" s="13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"GRO_CDC_166 · GRO.GARNITUR · référence : "&amp;Besoins!B3&amp;" "&amp;Besoins!C3&amp;" · multiplicateur réglable sur la feuille ""Besoins"""</f>
        <v>GRO_CDC_166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Laver et désinfecter le matériel et le plan de travail. G</v>
      </c>
      <c r="C5"/>
      <c r="D5"/>
    </row>
    <row r="6">
      <c r="A6" t="s" s="16">
        <v>94</v>
      </c>
      <c r="B6" t="str" s="13">
        <f>"[RÉSERVER] "&amp;Procedure!D3</f>
        <v>[RÉSERVER] Préparations préliminaires - Déconditionner les denrées surgelées suivant la procédure.Réserver séparément au froid en attente d’utilisation. E - Déconditionner le coulis de tomate suivant la procédure.Réserver au froid dans e une calotte filmée. M</v>
      </c>
      <c r="C6"/>
      <c r="D6"/>
    </row>
    <row r="7">
      <c r="A7" t="s" s="16">
        <v>95</v>
      </c>
      <c r="B7" t="str" s="13">
        <f>"[SAUTER] "&amp;Procedure!D4</f>
        <v>[SAUTER] 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v>
      </c>
      <c r="C7"/>
      <c r="D7"/>
    </row>
    <row r="8">
      <c r="A8" t="s" s="16">
        <v>96</v>
      </c>
      <c r="B8" t="str" s="13">
        <f>"[DISPOSER] "&amp;Procedure!D5</f>
        <v>[DISPOSER] Marquer la cuisson du tian S - Ranger dans 5 bacs GN 1/1 H 65,2 couches d’aubergines en alternance avec 2couches de sauce tomate. - Terminer par la sauce tomate. - Saupoudrer le dessus du tian avec de la cosette de mozzarella.</v>
      </c>
      <c r="C8"/>
      <c r="D8"/>
    </row>
    <row r="9">
      <c r="A9" t="s" s="16">
        <v>97</v>
      </c>
      <c r="B9" t="str" s="13">
        <f>"[CUIRE] "&amp;Procedure!D6</f>
        <v>[CUIRE] 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v>
      </c>
      <c r="C9"/>
      <c r="D9"/>
    </row>
    <row r="10">
      <c r="A10" t="s" s="16">
        <v>98</v>
      </c>
      <c r="B10" t="str" s="13">
        <f>"[SERVIR] "&amp;Procedure!D7</f>
        <v>[SERVIR] Servir - Détailler chaque bac GN en 20 parts. - Servir en accompagnement de rôtis,d’omelettes,etc.</v>
      </c>
      <c r="C10"/>
      <c r="D10"/>
    </row>
    <row r="11">
      <c r="A11" t="s" s="16">
        <v>99</v>
      </c>
      <c r="B11" t="str" s="13">
        <f>Procedure!D8</f>
        <v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2026-09-15T12:39:12Z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2026-09-15T12:39:12Z</dcterms:modified>
  <cp:revision>1</cp:revision>
</cp:coreProperties>
</file>