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<sst xmlns="http://schemas.openxmlformats.org/spreadsheetml/2006/main" count="79" uniqueCount="79">
  <si>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</si>
  <si>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</si>
  <si>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</si>
  <si>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</si>
  <si>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</si>
  <si>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</si>
  <si>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</si>
  <si>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</si>
  <si>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</si>
  <si>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</si>
  <si>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</si>
  <si>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</si>
  <si>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</si>
  <si>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</si>
  <si>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</si>
  <si>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</si>
  <si>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</si>
  <si>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</si>
  <si>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</si>
  <si>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</si>
  <si>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</si>
  <si>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</si>
  <si>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</si>
  <si>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</si>
  <si>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</si>
  <si>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</si>
  <si>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</si>
  <si>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</si>
  <si>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</si>
  <si>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</si>
  <si>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</si>
  <si>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</si>
  <si>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</si>
  <si>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</si>
  <si>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</si>
  <si>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</si>
  <si>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</si>
  <si>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</si>
  <si>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</si>
  <si>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</si>
  <si>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</si>
  <si>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</si>
  <si>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</si>
  <si>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</si>
  <si>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</si>
  <si>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</si>
  <si>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</si>
  <si>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</si>
  <si>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RISTE D’AUBERGINES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</si>
  <si>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</si>
  <si>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</si>
  <si>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</si>
  <si>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</si>
  <si>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</si>
  <si>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</si>
  <si>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Niveau</t>
  </si>
  <si>
    <t>Composant</t>
  </si>
  <si>
    <t>Type</t>
  </si>
  <si>
    <t>Quantité (× multiplicateur, voir feuille Besoins)</t>
  </si>
  <si>
    <t>recette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</si>
  <si>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</si>
  <si>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</si>
  <si>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</si>
  <si>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</si>
  <si>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</si>
  <si>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</si>
  <si>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</si>
  <si>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</si>
  <si>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</si>
  <si>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</si>
  <si>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Herbes de Provence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</si>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</sst>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E7*9.8</f>
        <v>0.0588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E8*12.5</f>
        <v>0.1875</v>
      </c>
    </row>
    <row r="9">
      <c r="A9" t="s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15</v>
      </c>
      <c r="G9" s="8">
        <f>E9*9.5</f>
        <v>0.19</v>
      </c>
    </row>
    <row r="10">
      <c r="A10" t="s">
        <v>21</v>
      </c>
      <c r="B10" t="s">
        <v>22</v>
      </c>
      <c r="C10" t="s">
        <v>23</v>
      </c>
      <c r="D10" s="4">
        <v>0.008</v>
      </c>
      <c r="E10" s="6">
        <f>D10*$B$2</f>
        <v>0.008</v>
      </c>
      <c r="F10" t="s">
        <v>24</v>
      </c>
      <c r="G10" s="8">
        <f>E10*5.8</f>
        <v>0.0464</v>
      </c>
    </row>
    <row r="11">
      <c r="A11" t="s">
        <v>25</v>
      </c>
      <c r="B11" t="s">
        <v>26</v>
      </c>
      <c r="C11" t="s">
        <v>27</v>
      </c>
      <c r="D11" s="4">
        <v>20</v>
      </c>
      <c r="E11" s="6">
        <f>D11*$B$2</f>
        <v>20</v>
      </c>
      <c r="F11" t="s">
        <v>15</v>
      </c>
      <c r="G11" s="8">
        <f>E11*3.3</f>
        <v>66</v>
      </c>
    </row>
    <row r="12">
      <c r="A12" t="s">
        <v>28</v>
      </c>
      <c r="B12" t="s">
        <v>29</v>
      </c>
      <c r="C12" t="s">
        <v>30</v>
      </c>
      <c r="D12" s="4">
        <v>5</v>
      </c>
      <c r="E12" s="6">
        <f>D12*$B$2</f>
        <v>5</v>
      </c>
      <c r="F12" t="s">
        <v>15</v>
      </c>
      <c r="G12" s="8">
        <f>E12*4.32</f>
        <v>21.6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15</v>
      </c>
      <c r="G13" s="8">
        <f>E13*0.35</f>
        <v>0.028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15</v>
      </c>
      <c r="G14" s="8">
        <f>E14*9.26</f>
        <v>2.315</v>
      </c>
    </row>
    <row r="15">
      <c r="A15" t="s">
        <v>37</v>
      </c>
      <c r="B15" t="s">
        <v>38</v>
      </c>
      <c r="C15" t="s">
        <v>36</v>
      </c>
      <c r="D15" s="4">
        <v>2.5</v>
      </c>
      <c r="E15" s="6">
        <f>D15*$B$2</f>
        <v>2.5</v>
      </c>
      <c r="F15" t="s">
        <v>15</v>
      </c>
      <c r="G15" s="8">
        <f>E15*4.18</f>
        <v>10.45</v>
      </c>
    </row>
    <row r="16">
      <c r="A16" t="s">
        <v>39</v>
      </c>
      <c r="B16" t="s">
        <v>40</v>
      </c>
      <c r="C16" t="s">
        <v>36</v>
      </c>
      <c r="D16" s="4">
        <v>5</v>
      </c>
      <c r="E16" s="6">
        <f>D16*$B$2</f>
        <v>5</v>
      </c>
      <c r="F16" t="s">
        <v>15</v>
      </c>
      <c r="G16" s="8">
        <f>E16*2.92</f>
        <v>14.6</v>
      </c>
    </row>
    <row r="17">
      <c r="A17"/>
      <c r="B17"/>
      <c r="C17"/>
      <c r="D17"/>
      <c r="E17"/>
      <c r="F17" t="s" s="9">
        <v>41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1"/>
      <c r="F2"/>
    </row>
    <row r="3">
      <c r="A3" t="s">
        <v>48</v>
      </c>
      <c r="B3">
        <v>2</v>
      </c>
      <c r="C3" t="s">
        <v>50</v>
      </c>
      <c r="D3" t="inlineStr" s="11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1"/>
      <c r="F3"/>
    </row>
    <row r="4">
      <c r="A4" t="s">
        <v>48</v>
      </c>
      <c r="B4">
        <v>3</v>
      </c>
      <c r="C4" t="s">
        <v>51</v>
      </c>
      <c r="D4" t="inlineStr" s="11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1"/>
      <c r="F4" t="s">
        <v>52</v>
      </c>
    </row>
    <row r="5">
      <c r="A5" t="s">
        <v>48</v>
      </c>
      <c r="B5">
        <v>4</v>
      </c>
      <c r="C5" t="s">
        <v>53</v>
      </c>
      <c r="D5" t="s" s="11">
        <v>54</v>
      </c>
      <c r="E5" t="s" s="11"/>
      <c r="F5"/>
    </row>
    <row r="6">
      <c r="A6" t="s">
        <v>48</v>
      </c>
      <c r="B6">
        <v>5</v>
      </c>
      <c r="C6"/>
      <c r="D6" t="inlineStr" s="11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48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'Besoins'!$B$2*20</f>
        <v>20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'Besoins'!$B$2*2.5</f>
        <v>2.5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'Besoins'!$B$2*0.25</f>
        <v>0.25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'Besoins'!$B$2*5</f>
        <v>5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'Besoins'!$B$2*5</f>
        <v>5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'Besoins'!$B$2*0.08</f>
        <v>0.08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'Besoins'!$B$2*0.015</f>
        <v>0.015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'Besoins'!$B$2*0.006</f>
        <v>0.006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'Besoins'!$B$2*0.008</f>
        <v>0.008</v>
      </c>
      <c r="E11" t="s">
        <v>24</v>
      </c>
    </row>
    <row r="12">
      <c r="A12">
        <v>1</v>
      </c>
      <c r="B12" t="s">
        <v>70</v>
      </c>
      <c r="C12" t="s">
        <v>61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4">
        <v>74</v>
      </c>
      <c r="B6" t="str" s="11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4">
        <v>75</v>
      </c>
      <c r="B7" t="str" s="11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4">
        <v>76</v>
      </c>
      <c r="B8" t="str" s="11">
        <f>"[SERVIR] "&amp;Procedure!D5</f>
        <v>[SERVIR] Servir - Servir cette préparation avec du poisson,des rôtis,les préparations d’œufs,etc.</v>
      </c>
      <c r="C8"/>
      <c r="D8"/>
    </row>
    <row r="9">
      <c r="A9" t="s" s="14">
        <v>77</v>
      </c>
      <c r="B9" t="str" s="11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5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