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<sst xmlns="http://schemas.openxmlformats.org/spreadsheetml/2006/main" count="90" uniqueCount="90">
  <si>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</si>
  <si>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</si>
  <si>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</si>
  <si>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</si>
  <si>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</si>
  <si>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</si>
  <si>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</si>
  <si>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</si>
  <si>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</si>
  <si>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</si>
  <si>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</si>
  <si>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</si>
  <si>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</si>
  <si>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</si>
  <si>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</si>
  <si>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</si>
  <si>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</si>
  <si>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</si>
  <si>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</si>
  <si>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</si>
  <si>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</si>
  <si>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</si>
  <si>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</si>
  <si>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</si>
  <si>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</si>
  <si>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</si>
  <si>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</si>
  <si>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</si>
  <si>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RNM9170123</t>
  </si>
  <si>
    <t>COURGETTE verte Espagne cat.I 14-21cm</t>
  </si>
  <si>
    <t>RNM26560123</t>
  </si>
  <si>
    <t>POMME DE TERRE basique div.var.cons France lavée cat.I 40-70mm sac 10kg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</si>
  <si>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</si>
  <si>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</si>
  <si>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</si>
  <si>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</si>
  <si>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</si>
  <si>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</si>
  <si>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</si>
  <si>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</si>
  <si>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</si>
  <si>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RNMS00842</t>
  </si>
  <si>
    <t>Haricots verts très fins cuits surgelés</t>
  </si>
  <si>
    <t>Total</t>
  </si>
  <si>
    <t>Recette</t>
  </si>
  <si>
    <t>#</t>
  </si>
  <si>
    <t>Verbe</t>
  </si>
  <si>
    <t>Étape</t>
  </si>
  <si>
    <t>Précision technique</t>
  </si>
  <si>
    <t>Durée</t>
  </si>
  <si>
    <t>GRAND AÏOLI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</si>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</sst>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E8*9.8</f>
        <v>0.0196</v>
      </c>
    </row>
    <row r="9">
      <c r="A9" t="s">
        <v>20</v>
      </c>
      <c r="B9" t="s">
        <v>21</v>
      </c>
      <c r="C9" t="s">
        <v>18</v>
      </c>
      <c r="D9" s="4">
        <v>0.01</v>
      </c>
      <c r="E9" s="6">
        <f>D9*$B$2</f>
        <v>0.01</v>
      </c>
      <c r="F9" t="s">
        <v>19</v>
      </c>
      <c r="G9" s="9">
        <f>E9*14.8</f>
        <v>0.148</v>
      </c>
    </row>
    <row r="10">
      <c r="A10" t="s">
        <v>22</v>
      </c>
      <c r="B10" t="s">
        <v>23</v>
      </c>
      <c r="C10" t="s">
        <v>24</v>
      </c>
      <c r="D10" s="4">
        <v>4</v>
      </c>
      <c r="E10" s="6">
        <f>D10*$B$2</f>
        <v>4</v>
      </c>
      <c r="F10" t="s">
        <v>15</v>
      </c>
      <c r="G10" s="9">
        <f>E10*1.05</f>
        <v>4.2</v>
      </c>
    </row>
    <row r="11">
      <c r="A11" t="s">
        <v>25</v>
      </c>
      <c r="B11" t="s">
        <v>26</v>
      </c>
      <c r="C11" t="s">
        <v>27</v>
      </c>
      <c r="D11" s="4">
        <v>12</v>
      </c>
      <c r="E11" s="6">
        <f>D11*$B$2</f>
        <v>12</v>
      </c>
      <c r="F11" t="s">
        <v>19</v>
      </c>
      <c r="G11" s="9">
        <f>E11*1.1</f>
        <v>13.2</v>
      </c>
    </row>
    <row r="12">
      <c r="A12" t="s">
        <v>28</v>
      </c>
      <c r="B12" t="s">
        <v>29</v>
      </c>
      <c r="C12" t="s">
        <v>27</v>
      </c>
      <c r="D12" s="4">
        <v>12</v>
      </c>
      <c r="E12" s="6">
        <f>D12*$B$2</f>
        <v>12</v>
      </c>
      <c r="F12" t="s">
        <v>19</v>
      </c>
      <c r="G12" s="9">
        <f>E12*1.8</f>
        <v>21.6</v>
      </c>
    </row>
    <row r="13">
      <c r="A13" t="s">
        <v>30</v>
      </c>
      <c r="B13" t="s">
        <v>31</v>
      </c>
      <c r="C13" t="s">
        <v>27</v>
      </c>
      <c r="D13" s="4">
        <v>15</v>
      </c>
      <c r="E13" s="6">
        <f>D13*$B$2</f>
        <v>15</v>
      </c>
      <c r="F13" t="s">
        <v>19</v>
      </c>
      <c r="G13" s="9">
        <f>E13*0.35</f>
        <v>5.25</v>
      </c>
    </row>
    <row r="14">
      <c r="A14" t="s">
        <v>32</v>
      </c>
      <c r="B14" t="s">
        <v>33</v>
      </c>
      <c r="C14" t="s">
        <v>34</v>
      </c>
      <c r="D14" s="4">
        <v>1</v>
      </c>
      <c r="E14" s="6">
        <f>D14*$B$2</f>
        <v>1</v>
      </c>
      <c r="F14" t="s">
        <v>19</v>
      </c>
      <c r="G14" s="9">
        <f>E14*5.8</f>
        <v>5.8</v>
      </c>
    </row>
    <row r="15">
      <c r="A15" t="s">
        <v>35</v>
      </c>
      <c r="B15" t="s">
        <v>36</v>
      </c>
      <c r="C15" t="s">
        <v>37</v>
      </c>
      <c r="D15" s="4">
        <v>0.035</v>
      </c>
      <c r="E15" s="6">
        <f>D15*$B$2</f>
        <v>0.035</v>
      </c>
      <c r="F15" t="s">
        <v>19</v>
      </c>
      <c r="G15" s="9">
        <f>E15*0.35</f>
        <v>0.01225</v>
      </c>
    </row>
    <row r="16">
      <c r="A16" t="s">
        <v>38</v>
      </c>
      <c r="B16" t="s">
        <v>39</v>
      </c>
      <c r="C16" t="s">
        <v>40</v>
      </c>
      <c r="D16" s="4">
        <v>0.3</v>
      </c>
      <c r="E16" s="6">
        <f>D16*$B$2</f>
        <v>0.3</v>
      </c>
      <c r="F16" t="s">
        <v>19</v>
      </c>
      <c r="G16" s="9">
        <f>E16*9.26</f>
        <v>2.778</v>
      </c>
    </row>
    <row r="17">
      <c r="A17" t="s">
        <v>41</v>
      </c>
      <c r="B17" t="s">
        <v>42</v>
      </c>
      <c r="C17" t="s">
        <v>40</v>
      </c>
      <c r="D17" s="4">
        <v>7.5</v>
      </c>
      <c r="E17" s="6">
        <f>D17*$B$2</f>
        <v>7.5</v>
      </c>
      <c r="F17" t="s">
        <v>19</v>
      </c>
      <c r="G17" s="9">
        <f>E17*4.5</f>
        <v>33.75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C - Vérifier le D.L.C.,peser les denrées,sélectionner le matériel nécessaire. - Désinfecter le matériel et le poste de travail suivant les protocoles. O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Cuire les œufs durs - Déposer les œufs dans deux bacs GN 1/1 H 100 perforés. - Cuire au four à la vapeur durant 15 minutes. - Refroidir les œufs suivant la procédure.Réserver au froid.</t>
        </is>
      </c>
      <c r="E4" t="s" s="12"/>
      <c r="F4" t="s">
        <v>55</v>
      </c>
    </row>
    <row r="5">
      <c r="A5" t="s">
        <v>50</v>
      </c>
      <c r="B5">
        <v>4</v>
      </c>
      <c r="C5" t="s">
        <v>56</v>
      </c>
      <c r="D5" t="inlineStr" s="12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2"/>
      <c r="F5"/>
    </row>
    <row r="6">
      <c r="A6" t="s">
        <v>50</v>
      </c>
      <c r="B6">
        <v>5</v>
      </c>
      <c r="C6" t="s">
        <v>54</v>
      </c>
      <c r="D6" t="inlineStr" s="12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2"/>
      <c r="F6" t="s">
        <v>57</v>
      </c>
    </row>
    <row r="7">
      <c r="A7" t="s">
        <v>50</v>
      </c>
      <c r="B7">
        <v>6</v>
      </c>
      <c r="C7" t="s">
        <v>58</v>
      </c>
      <c r="D7" t="inlineStr" s="12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2"/>
      <c r="F7"/>
    </row>
    <row r="8">
      <c r="A8" t="s">
        <v>50</v>
      </c>
      <c r="B8">
        <v>7</v>
      </c>
      <c r="C8" t="s">
        <v>59</v>
      </c>
      <c r="D8" t="s" s="12">
        <v>60</v>
      </c>
      <c r="E8" t="s" s="12"/>
      <c r="F8"/>
    </row>
    <row r="9">
      <c r="A9" t="s">
        <v>50</v>
      </c>
      <c r="B9">
        <v>8</v>
      </c>
      <c r="C9"/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50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'Besoins'!$B$2*15</f>
        <v>15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'Besoins'!$B$2*12</f>
        <v>12</v>
      </c>
      <c r="E4" t="s">
        <v>19</v>
      </c>
    </row>
    <row r="5">
      <c r="A5">
        <v>1</v>
      </c>
      <c r="B5" t="s">
        <v>70</v>
      </c>
      <c r="C5" t="s">
        <v>68</v>
      </c>
      <c r="D5" s="6">
        <f>'Besoins'!$B$2*12</f>
        <v>12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'Besoins'!$B$2*7.5</f>
        <v>7.5</v>
      </c>
      <c r="E6" t="s">
        <v>19</v>
      </c>
    </row>
    <row r="7">
      <c r="A7">
        <v>1</v>
      </c>
      <c r="B7" t="s">
        <v>72</v>
      </c>
      <c r="C7" t="s">
        <v>68</v>
      </c>
      <c r="D7" s="6">
        <f>'Besoins'!$B$2*4</f>
        <v>4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'Besoins'!$B$2*0.25</f>
        <v>0.25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'Besoins'!$B$2*1</f>
        <v>1</v>
      </c>
      <c r="E9" t="s">
        <v>15</v>
      </c>
    </row>
    <row r="10">
      <c r="A10">
        <v>1</v>
      </c>
      <c r="B10" t="s">
        <v>75</v>
      </c>
      <c r="C10" t="s">
        <v>68</v>
      </c>
      <c r="D10" s="6">
        <f>'Besoins'!$B$2*0.3</f>
        <v>0.3</v>
      </c>
      <c r="E10" t="s">
        <v>19</v>
      </c>
    </row>
    <row r="11">
      <c r="A11">
        <v>1</v>
      </c>
      <c r="B11" t="s">
        <v>76</v>
      </c>
      <c r="C11" t="s">
        <v>68</v>
      </c>
      <c r="D11" s="6">
        <f>'Besoins'!$B$2*0.035</f>
        <v>0.035</v>
      </c>
      <c r="E11" t="s">
        <v>19</v>
      </c>
    </row>
    <row r="12">
      <c r="A12">
        <v>1</v>
      </c>
      <c r="B12" t="s">
        <v>77</v>
      </c>
      <c r="C12" t="s">
        <v>68</v>
      </c>
      <c r="D12" s="6">
        <f>'Besoins'!$B$2*0.01</f>
        <v>0.01</v>
      </c>
      <c r="E12" t="s">
        <v>19</v>
      </c>
    </row>
    <row r="13">
      <c r="A13">
        <v>1</v>
      </c>
      <c r="B13" t="s">
        <v>78</v>
      </c>
      <c r="C13" t="s">
        <v>68</v>
      </c>
      <c r="D13" s="6">
        <f>'Besoins'!$B$2*0.002</f>
        <v>0.002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5">
        <v>82</v>
      </c>
      <c r="B6" t="str" s="12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5">
        <v>83</v>
      </c>
      <c r="B7" t="str" s="12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5">
        <v>84</v>
      </c>
      <c r="B8" t="str" s="12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5">
        <v>85</v>
      </c>
      <c r="B9" t="str" s="12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5">
        <v>86</v>
      </c>
      <c r="B10" t="str" s="12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5">
        <v>87</v>
      </c>
      <c r="B11" t="str" s="12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5">
        <v>88</v>
      </c>
      <c r="B12" t="str" s="12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6">
        <v>89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