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<sst xmlns="http://schemas.openxmlformats.org/spreadsheetml/2006/main" count="69" uniqueCount="69">
  <si>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</si>
  <si>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</si>
  <si>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</si>
  <si>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</si>
  <si>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</si>
  <si>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</si>
  <si>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</si>
  <si>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</si>
  <si>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</si>
  <si>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</si>
  <si>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</si>
  <si>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</si>
  <si>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</si>
  <si>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</si>
  <si>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</si>
  <si>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</si>
  <si>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</si>
  <si>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</si>
  <si>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</si>
  <si>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</si>
  <si>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</si>
  <si>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</si>
  <si>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</si>
  <si>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</si>
  <si>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</si>
  <si>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</si>
  <si>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</si>
  <si>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</si>
  <si>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</si>
  <si>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</si>
  <si>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</si>
  <si>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</si>
  <si>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</si>
  <si>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</si>
  <si>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</si>
  <si>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</si>
  <si>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</si>
  <si>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EFFEUILLADE DE MORUE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</si>
  <si>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</si>
  <si>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</si>
  <si>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</si>
  <si>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</si>
  <si>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</si>
  <si>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</si>
  <si>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</si>
  <si>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</si>
  <si>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</si>
  <si>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</si>
  <si>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Niveau</t>
  </si>
  <si>
    <t>Composant</t>
  </si>
  <si>
    <t>Type</t>
  </si>
  <si>
    <t>Quantité (× multiplicateur, voir feuille Besoins)</t>
  </si>
  <si>
    <t>recette</t>
  </si>
  <si>
    <t xml:space="preserve">    ↳ Filets de morue dessalée</t>
  </si>
  <si>
    <t>matiere</t>
  </si>
  <si>
    <t xml:space="preserve">    ↳ Ail haché IQF</t>
  </si>
  <si>
    <t xml:space="preserve">    ↳ PERSIL frisé U.E. botte</t>
  </si>
  <si>
    <t xml:space="preserve">    ↳ Huile de tournesol raffinée vrac</t>
  </si>
  <si>
    <t xml:space="preserve">    ↳ Beurre doux 82% MG plaquette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</si>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</sst>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E7*1.05</f>
        <v>2.1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19</v>
      </c>
      <c r="G8" s="8">
        <f>E8*5.2</f>
        <v>7.8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23</v>
      </c>
      <c r="G9" s="8">
        <f>E9*4.5</f>
        <v>2.25</v>
      </c>
    </row>
    <row r="10">
      <c r="A10" t="s">
        <v>24</v>
      </c>
      <c r="B10" t="s">
        <v>25</v>
      </c>
      <c r="C10" t="s">
        <v>26</v>
      </c>
      <c r="D10" s="4">
        <v>0.4</v>
      </c>
      <c r="E10" s="6">
        <f>D10*$B$2</f>
        <v>0.4</v>
      </c>
      <c r="F10" t="s">
        <v>19</v>
      </c>
      <c r="G10" s="8">
        <f>E10*9.26</f>
        <v>3.704</v>
      </c>
    </row>
    <row r="11">
      <c r="A11" t="s">
        <v>27</v>
      </c>
      <c r="B11" t="s">
        <v>28</v>
      </c>
      <c r="C11" t="s">
        <v>29</v>
      </c>
      <c r="D11" s="4">
        <v>14</v>
      </c>
      <c r="E11" s="6">
        <f>D11*$B$2</f>
        <v>14</v>
      </c>
      <c r="F11" t="s">
        <v>19</v>
      </c>
      <c r="G11" s="8">
        <f>E11*19.92</f>
        <v>278.88</v>
      </c>
    </row>
    <row r="12">
      <c r="A12"/>
      <c r="B12"/>
      <c r="C12"/>
      <c r="D12"/>
      <c r="E12"/>
      <c r="F12" t="s" s="9">
        <v>30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37</v>
      </c>
      <c r="B3">
        <v>2</v>
      </c>
      <c r="C3" t="s">
        <v>39</v>
      </c>
      <c r="D3" t="inlineStr" s="11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1"/>
      <c r="F3" t="s">
        <v>40</v>
      </c>
    </row>
    <row r="4">
      <c r="A4" t="s">
        <v>37</v>
      </c>
      <c r="B4">
        <v>3</v>
      </c>
      <c r="C4" t="s">
        <v>41</v>
      </c>
      <c r="D4" t="inlineStr" s="11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1"/>
      <c r="F4" t="s">
        <v>42</v>
      </c>
    </row>
    <row r="5">
      <c r="A5" t="s">
        <v>37</v>
      </c>
      <c r="B5">
        <v>4</v>
      </c>
      <c r="C5" t="s">
        <v>43</v>
      </c>
      <c r="D5" t="inlineStr" s="11">
        <is>
          <t>Préparer l’effeuillade - Effeuiller grossièrement les filets de morue.Réserver au froid en attente d’utilisation, dans 3 bacs GN 1/1 H 45 filmés,pour éviter le dessèchement du poisson.</t>
        </is>
      </c>
      <c r="E5" t="s" s="11"/>
      <c r="F5" t="s">
        <v>44</v>
      </c>
    </row>
    <row r="6">
      <c r="A6" t="s">
        <v>37</v>
      </c>
      <c r="B6">
        <v>5</v>
      </c>
      <c r="C6" t="s">
        <v>45</v>
      </c>
      <c r="D6" t="inlineStr" s="11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1"/>
      <c r="F6" t="s">
        <v>44</v>
      </c>
    </row>
    <row r="7">
      <c r="A7" t="s">
        <v>37</v>
      </c>
      <c r="B7">
        <v>6</v>
      </c>
      <c r="C7" t="s">
        <v>46</v>
      </c>
      <c r="D7" t="s" s="11">
        <v>47</v>
      </c>
      <c r="E7" t="s" s="11"/>
      <c r="F7"/>
    </row>
    <row r="8">
      <c r="A8" t="s">
        <v>37</v>
      </c>
      <c r="B8">
        <v>7</v>
      </c>
      <c r="C8"/>
      <c r="D8" t="inlineStr" s="11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37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'Besoins'!$B$2*14</f>
        <v>14</v>
      </c>
      <c r="E3" t="s">
        <v>19</v>
      </c>
    </row>
    <row r="4">
      <c r="A4">
        <v>1</v>
      </c>
      <c r="B4" t="s">
        <v>55</v>
      </c>
      <c r="C4" t="s">
        <v>54</v>
      </c>
      <c r="D4" s="6">
        <f>'Besoins'!$B$2*0.4</f>
        <v>0.4</v>
      </c>
      <c r="E4" t="s">
        <v>19</v>
      </c>
    </row>
    <row r="5">
      <c r="A5">
        <v>1</v>
      </c>
      <c r="B5" t="s">
        <v>56</v>
      </c>
      <c r="C5" t="s">
        <v>54</v>
      </c>
      <c r="D5" s="6">
        <f>'Besoins'!$B$2*0.5</f>
        <v>0.5</v>
      </c>
      <c r="E5" t="s">
        <v>19</v>
      </c>
    </row>
    <row r="6">
      <c r="A6">
        <v>1</v>
      </c>
      <c r="B6" t="s">
        <v>57</v>
      </c>
      <c r="C6" t="s">
        <v>54</v>
      </c>
      <c r="D6" s="6">
        <f>'Besoins'!$B$2*2</f>
        <v>2</v>
      </c>
      <c r="E6" t="s">
        <v>15</v>
      </c>
    </row>
    <row r="7">
      <c r="A7">
        <v>1</v>
      </c>
      <c r="B7" t="s">
        <v>58</v>
      </c>
      <c r="C7" t="s">
        <v>54</v>
      </c>
      <c r="D7" s="6">
        <f>'Besoins'!$B$2*1.5</f>
        <v>1.5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62</v>
      </c>
      <c r="B6" t="str" s="11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4">
        <v>63</v>
      </c>
      <c r="B7" t="str" s="11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4">
        <v>64</v>
      </c>
      <c r="B8" t="str" s="11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4">
        <v>65</v>
      </c>
      <c r="B9" t="str" s="11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4">
        <v>66</v>
      </c>
      <c r="B10" t="str" s="11">
        <f>"[DRESSER] "&amp;Procedure!D7</f>
        <v>[DRESSER] Dresser et servir - Dresser l’effeuillade à l’assiette.</v>
      </c>
      <c r="C10"/>
      <c r="D10"/>
    </row>
    <row r="11">
      <c r="A11" t="s" s="14">
        <v>67</v>
      </c>
      <c r="B11" t="str" s="11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5">
        <v>68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