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<sst xmlns="http://schemas.openxmlformats.org/spreadsheetml/2006/main" count="84" uniqueCount="84">
  <si>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</si>
  <si>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</si>
  <si>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</si>
  <si>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</si>
  <si>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</si>
  <si>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</si>
  <si>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</si>
  <si>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</si>
  <si>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</si>
  <si>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</si>
  <si>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</si>
  <si>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</si>
  <si>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</si>
  <si>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</si>
  <si>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</si>
  <si>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</si>
  <si>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</si>
  <si>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</si>
  <si>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</si>
  <si>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</si>
  <si>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</si>
  <si>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</si>
  <si>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</si>
  <si>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</si>
  <si>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</si>
  <si>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</si>
  <si>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</si>
  <si>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</si>
  <si>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</si>
  <si>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</si>
  <si>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</si>
  <si>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</si>
  <si>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</si>
  <si>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</si>
  <si>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</si>
  <si>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</si>
  <si>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</si>
  <si>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</si>
  <si>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</si>
  <si>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</si>
  <si>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</si>
  <si>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</si>
  <si>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</si>
  <si>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</si>
  <si>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</si>
  <si>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</si>
  <si>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</si>
  <si>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BRANDADE DE MORUE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</si>
  <si>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</si>
  <si>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</si>
  <si>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</si>
  <si>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</si>
  <si>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</si>
  <si>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</si>
  <si>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</si>
  <si>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</si>
  <si>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</si>
  <si>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</si>
  <si>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Niveau</t>
  </si>
  <si>
    <t>Composant</t>
  </si>
  <si>
    <t>Type</t>
  </si>
  <si>
    <t>Quantité (× multiplicateur, voir feuille Besoins)</t>
  </si>
  <si>
    <t>recette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</si>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</sst>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0.012</v>
      </c>
      <c r="E8" s="6">
        <f>D8*$B$2</f>
        <v>0.012</v>
      </c>
      <c r="F8" t="s">
        <v>15</v>
      </c>
      <c r="G8" s="8">
        <f>E8*12.5</f>
        <v>0.15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21</v>
      </c>
      <c r="G9" s="8">
        <f>E9*5.8</f>
        <v>2.9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8">
        <f>E10*7.08</f>
        <v>14.16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15</v>
      </c>
      <c r="G11" s="8">
        <f>E11*5.2</f>
        <v>1.56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21</v>
      </c>
      <c r="G12" s="8">
        <f>E12*1.05</f>
        <v>1.05</v>
      </c>
    </row>
    <row r="13">
      <c r="A13" t="s">
        <v>31</v>
      </c>
      <c r="B13" t="s">
        <v>32</v>
      </c>
      <c r="C13" t="s">
        <v>33</v>
      </c>
      <c r="D13" s="4">
        <v>50</v>
      </c>
      <c r="E13" s="6">
        <f>D13*$B$2</f>
        <v>50</v>
      </c>
      <c r="F13" t="s">
        <v>15</v>
      </c>
      <c r="G13" s="8">
        <f>E13*0.35</f>
        <v>17.5</v>
      </c>
    </row>
    <row r="14">
      <c r="A14" t="s">
        <v>34</v>
      </c>
      <c r="B14" t="s">
        <v>35</v>
      </c>
      <c r="C14" t="s">
        <v>36</v>
      </c>
      <c r="D14" s="4">
        <v>0.2</v>
      </c>
      <c r="E14" s="6">
        <f>D14*$B$2</f>
        <v>0.2</v>
      </c>
      <c r="F14" t="s">
        <v>15</v>
      </c>
      <c r="G14" s="8">
        <f>E14*9.26</f>
        <v>1.852</v>
      </c>
    </row>
    <row r="15">
      <c r="A15" t="s">
        <v>37</v>
      </c>
      <c r="B15" t="s">
        <v>38</v>
      </c>
      <c r="C15" t="s">
        <v>39</v>
      </c>
      <c r="D15" s="4">
        <v>16</v>
      </c>
      <c r="E15" s="6">
        <f>D15*$B$2</f>
        <v>16</v>
      </c>
      <c r="F15" t="s">
        <v>15</v>
      </c>
      <c r="G15" s="8">
        <f>E15*19.92</f>
        <v>318.72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C - Vérifier les D.L.C.,peser les denrées,sélectionner le matériel. - Désinfecter le matériel et le poste de travail suivant la procédure. O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1"/>
      <c r="F4"/>
    </row>
    <row r="5">
      <c r="A5" t="s">
        <v>47</v>
      </c>
      <c r="B5">
        <v>4</v>
      </c>
      <c r="C5" t="s">
        <v>52</v>
      </c>
      <c r="D5" t="inlineStr" s="11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1"/>
      <c r="F5" t="s">
        <v>53</v>
      </c>
    </row>
    <row r="6">
      <c r="A6" t="s">
        <v>47</v>
      </c>
      <c r="B6">
        <v>5</v>
      </c>
      <c r="C6" t="s">
        <v>54</v>
      </c>
      <c r="D6" t="inlineStr" s="11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1"/>
      <c r="F6"/>
    </row>
    <row r="7">
      <c r="A7" t="s">
        <v>47</v>
      </c>
      <c r="B7">
        <v>6</v>
      </c>
      <c r="C7" t="s">
        <v>55</v>
      </c>
      <c r="D7" t="inlineStr" s="11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1"/>
      <c r="F7"/>
    </row>
    <row r="8">
      <c r="A8" t="s">
        <v>47</v>
      </c>
      <c r="B8">
        <v>7</v>
      </c>
      <c r="C8" t="s">
        <v>56</v>
      </c>
      <c r="D8" t="s" s="11">
        <v>57</v>
      </c>
      <c r="E8" t="s" s="11"/>
      <c r="F8"/>
    </row>
    <row r="9">
      <c r="A9" t="s">
        <v>47</v>
      </c>
      <c r="B9">
        <v>8</v>
      </c>
      <c r="C9"/>
      <c r="D9" t="inlineStr" s="11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47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'Besoins'!$B$2*16</f>
        <v>16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'Besoins'!$B$2*0.5</f>
        <v>0.5</v>
      </c>
      <c r="E4" t="s">
        <v>21</v>
      </c>
    </row>
    <row r="5">
      <c r="A5">
        <v>1</v>
      </c>
      <c r="B5" t="s">
        <v>66</v>
      </c>
      <c r="C5" t="s">
        <v>64</v>
      </c>
      <c r="D5" s="6">
        <f>'Besoins'!$B$2*0.2</f>
        <v>0.2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'Besoins'!$B$2*1</f>
        <v>1</v>
      </c>
      <c r="E6" t="s">
        <v>21</v>
      </c>
    </row>
    <row r="7">
      <c r="A7">
        <v>1</v>
      </c>
      <c r="B7" t="s">
        <v>68</v>
      </c>
      <c r="C7" t="s">
        <v>64</v>
      </c>
      <c r="D7" s="6">
        <f>'Besoins'!$B$2*2</f>
        <v>2</v>
      </c>
      <c r="E7" t="s">
        <v>21</v>
      </c>
    </row>
    <row r="8">
      <c r="A8">
        <v>1</v>
      </c>
      <c r="B8" t="s">
        <v>69</v>
      </c>
      <c r="C8" t="s">
        <v>64</v>
      </c>
      <c r="D8" s="6">
        <f>'Besoins'!$B$2*50</f>
        <v>50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'Besoins'!$B$2*0.012</f>
        <v>0.012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'Besoins'!$B$2*0.002</f>
        <v>0.002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'Besoins'!$B$2*0.3</f>
        <v>0.3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4">
        <v>76</v>
      </c>
      <c r="B6" t="str" s="11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4">
        <v>77</v>
      </c>
      <c r="B7" t="str" s="11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4">
        <v>78</v>
      </c>
      <c r="B8" t="str" s="11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4">
        <v>79</v>
      </c>
      <c r="B9" t="str" s="11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4">
        <v>80</v>
      </c>
      <c r="B10" t="str" s="11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4">
        <v>81</v>
      </c>
      <c r="B11" t="str" s="11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4">
        <v>82</v>
      </c>
      <c r="B12" t="str" s="11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5">
        <v>83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2026-08-01T01:36:11Z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2026-08-01T01:36:11Z</dcterms:modified>
  <cp:revision>1</cp:revision>
</cp:coreProperties>
</file>