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<sst xmlns="http://schemas.openxmlformats.org/spreadsheetml/2006/main" count="126" uniqueCount="126">
  <si>
    <t>Fiche technique</t>
  </si>
  <si>
    <t>Nom</t>
  </si>
  <si>
    <t>PILAW D’AGNEAU</t>
  </si>
  <si>
    <t>Code</t>
  </si>
  <si>
    <t>GRO_CDC_157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</si>
  <si>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</si>
  <si>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</si>
  <si>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</si>
  <si>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</si>
  <si>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</si>
  <si>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</si>
  <si>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</si>
  <si>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</si>
  <si>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</si>
  <si>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</si>
  <si>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</si>
  <si>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</si>
  <si>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</si>
  <si>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</si>
  <si>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</si>
  <si>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</si>
  <si>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</si>
  <si>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</si>
  <si>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</si>
  <si>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</si>
  <si>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</si>
  <si>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</si>
  <si>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</si>
  <si>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</si>
  <si>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</si>
  <si>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</si>
  <si>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</si>
  <si>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</si>
  <si>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</si>
  <si>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</si>
  <si>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CONC-TOMATE</t>
  </si>
  <si>
    <t>Concentré de tomate double</t>
  </si>
  <si>
    <t>Concentrés et purées cuisines</t>
  </si>
  <si>
    <t>00000061</t>
  </si>
  <si>
    <t>EAU</t>
  </si>
  <si>
    <t>Matières diverses (à trier)</t>
  </si>
  <si>
    <t>lt</t>
  </si>
  <si>
    <t>EPI-PIMENT-ESPE</t>
  </si>
  <si>
    <t>Piment d'Espelette AOP poudre</t>
  </si>
  <si>
    <t>Épices en poudre et graines</t>
  </si>
  <si>
    <t>EPI-POIVRE-NOIR</t>
  </si>
  <si>
    <t>Poivre noir moulu</t>
  </si>
  <si>
    <t>EPI-SAFRAN</t>
  </si>
  <si>
    <t>Safran filaments (Iran)</t>
  </si>
  <si>
    <t>RNME101486</t>
  </si>
  <si>
    <t>Abricots secs dénoyautés sachet 1kg</t>
  </si>
  <si>
    <t>Pâtisserie épicerie sucrée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</si>
  <si>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</si>
  <si>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</si>
  <si>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</si>
  <si>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</si>
  <si>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</si>
  <si>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</si>
  <si>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RNM4G100918</t>
  </si>
  <si>
    <t>Oignons émincés 4G</t>
  </si>
  <si>
    <t>Légumes 4ème et 5ème gamme</t>
  </si>
  <si>
    <t>RIZ-LONG-ETUVE</t>
  </si>
  <si>
    <t>Riz long étuvé</t>
  </si>
  <si>
    <t>Céréales et légumineuses sèches</t>
  </si>
  <si>
    <t>SEL-GROS</t>
  </si>
  <si>
    <t>Gros sel de mer</t>
  </si>
  <si>
    <t>Sels et condiments de base</t>
  </si>
  <si>
    <t>RNMS00812</t>
  </si>
  <si>
    <t>Ail haché IQF</t>
  </si>
  <si>
    <t>Légumes surgelés</t>
  </si>
  <si>
    <t>RNMS00865</t>
  </si>
  <si>
    <t>Tomates en dés surgelées IQF</t>
  </si>
  <si>
    <t>RNMS00143</t>
  </si>
  <si>
    <t>Épaule d'agneau désossée</t>
  </si>
  <si>
    <t>Viandes surgelées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</si>
  <si>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</si>
  <si>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</si>
  <si>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</si>
  <si>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</si>
  <si>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</si>
  <si>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</si>
  <si>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</si>
  <si>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Épaule d'agneau désossée</t>
  </si>
  <si>
    <t>matiere</t>
  </si>
  <si>
    <t xml:space="preserve">    ↳ Abricots secs dénoyautés sachet 1kg</t>
  </si>
  <si>
    <t xml:space="preserve">    ↳ Tomates en dés surgelées IQF</t>
  </si>
  <si>
    <t xml:space="preserve">    ↳ Concentré de tomate double</t>
  </si>
  <si>
    <t xml:space="preserve">    ↳ Oignons émincés 4G</t>
  </si>
  <si>
    <t xml:space="preserve">    ↳ Ail haché IQF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</si>
  <si>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</si>
  <si>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</si>
  <si>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</si>
  <si>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</si>
  <si>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GINGEMBRE EN POUDRE</t>
  </si>
  <si>
    <t xml:space="preserve">    ↳ Farine de blé T55</t>
  </si>
  <si>
    <t xml:space="preserve">    ↳ Safran filaments (Iran)</t>
  </si>
  <si>
    <t xml:space="preserve">    ↳ Gros sel de mer</t>
  </si>
  <si>
    <t xml:space="preserve">    ↳ Poivre noir moulu</t>
  </si>
  <si>
    <t xml:space="preserve">    ↳ Piment d'Espelette AOP poudre</t>
  </si>
  <si>
    <t xml:space="preserve">    ↳ Riz long étuvé</t>
  </si>
  <si>
    <t>Recette</t>
  </si>
  <si>
    <t>#</t>
  </si>
  <si>
    <t>Verbe</t>
  </si>
  <si>
    <t>Étape</t>
  </si>
  <si>
    <t>Précision technique</t>
  </si>
  <si>
    <t>Durée</t>
  </si>
  <si>
    <t>METTRE EN PLACE</t>
  </si>
  <si>
    <t>RÉDUIRE</t>
  </si>
  <si>
    <t>80 min (repos)</t>
  </si>
  <si>
    <t>CUIRE</t>
  </si>
  <si>
    <t>90 min (repos)</t>
  </si>
  <si>
    <t>DRESSER</t>
  </si>
  <si>
    <t>Dresser - Servir le riz dans l’assiette et garnir sur le dessus avec l’agneau aux abricots et arroser de sauce.</t>
  </si>
  <si>
    <t>Commentaires - Ce ragoût se traite comme un navarin.L’abricot est très prisé dans la cuisine turque. - On peut dire pilaf ou pilaw.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</si>
  <si>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</si>
  <si>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</si>
  <si>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</si>
  <si>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PILAW D’AGNEAU</t>
  </si>
  <si>
    <t>PILAW D’AGNEAU  GRO_CDC_157</t>
  </si>
  <si>
    <t>1.</t>
  </si>
  <si>
    <t>2.</t>
  </si>
  <si>
    <t>3.</t>
  </si>
  <si>
    <t>4.</t>
  </si>
  <si>
    <t>5.</t>
  </si>
  <si>
    <t>6.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</si>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</sst>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514.13185</v>
      </c>
    </row>
    <row r="12">
      <c r="A12" t="s" s="3">
        <v>16</v>
      </c>
      <c r="B12" s="4">
        <v>5.1413185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514.13185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0.004</v>
      </c>
      <c r="E7" s="11">
        <f>D7*$B$2</f>
        <v>0.004</v>
      </c>
      <c r="F7" t="s">
        <v>34</v>
      </c>
      <c r="G7" s="4">
        <f>E7*30.9875</f>
        <v>0.12395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34</v>
      </c>
      <c r="G8" s="4">
        <f>E8*2.8</f>
        <v>1.4</v>
      </c>
    </row>
    <row r="9">
      <c r="A9" t="s" s="12">
        <v>38</v>
      </c>
      <c r="B9" t="s">
        <v>39</v>
      </c>
      <c r="C9" t="s">
        <v>40</v>
      </c>
      <c r="D9" s="9">
        <v>7.8</v>
      </c>
      <c r="E9" s="11">
        <f>D9*$B$2</f>
        <v>7.8</v>
      </c>
      <c r="F9" t="s">
        <v>41</v>
      </c>
      <c r="G9" s="4">
        <f>E9*0.003</f>
        <v>0.0234</v>
      </c>
    </row>
    <row r="10">
      <c r="A10" t="s">
        <v>42</v>
      </c>
      <c r="B10" t="s">
        <v>43</v>
      </c>
      <c r="C10" t="s">
        <v>44</v>
      </c>
      <c r="D10" s="9">
        <v>0.004</v>
      </c>
      <c r="E10" s="11">
        <f>D10*$B$2</f>
        <v>0.004</v>
      </c>
      <c r="F10" t="s">
        <v>34</v>
      </c>
      <c r="G10" s="4">
        <f>E10*75</f>
        <v>0.3</v>
      </c>
    </row>
    <row r="11">
      <c r="A11" t="s">
        <v>45</v>
      </c>
      <c r="B11" t="s">
        <v>46</v>
      </c>
      <c r="C11" t="s">
        <v>44</v>
      </c>
      <c r="D11" s="9">
        <v>0.012</v>
      </c>
      <c r="E11" s="11">
        <f>D11*$B$2</f>
        <v>0.012</v>
      </c>
      <c r="F11" t="s">
        <v>34</v>
      </c>
      <c r="G11" s="4">
        <f>E11*12.5</f>
        <v>0.15</v>
      </c>
    </row>
    <row r="12">
      <c r="A12" t="s">
        <v>47</v>
      </c>
      <c r="B12" t="s">
        <v>48</v>
      </c>
      <c r="C12" t="s">
        <v>44</v>
      </c>
      <c r="D12" s="9">
        <v>0.015</v>
      </c>
      <c r="E12" s="11">
        <f>D12*$B$2</f>
        <v>0.015</v>
      </c>
      <c r="F12" t="s">
        <v>34</v>
      </c>
      <c r="G12" s="4">
        <f>E12*2800</f>
        <v>42</v>
      </c>
    </row>
    <row r="13">
      <c r="A13" t="s">
        <v>49</v>
      </c>
      <c r="B13" t="s">
        <v>50</v>
      </c>
      <c r="C13" t="s">
        <v>51</v>
      </c>
      <c r="D13" s="9">
        <v>3.5</v>
      </c>
      <c r="E13" s="11">
        <f>D13*$B$2</f>
        <v>3.5</v>
      </c>
      <c r="F13" t="s">
        <v>34</v>
      </c>
      <c r="G13" s="4">
        <f>E13*18.24</f>
        <v>63.84</v>
      </c>
    </row>
    <row r="14">
      <c r="A14" t="s">
        <v>52</v>
      </c>
      <c r="B14" t="s">
        <v>53</v>
      </c>
      <c r="C14" t="s">
        <v>54</v>
      </c>
      <c r="D14" s="9">
        <v>0.4</v>
      </c>
      <c r="E14" s="11">
        <f>D14*$B$2</f>
        <v>0.4</v>
      </c>
      <c r="F14" t="s">
        <v>34</v>
      </c>
      <c r="G14" s="4">
        <f>E14*0.56</f>
        <v>0.224</v>
      </c>
    </row>
    <row r="15">
      <c r="A15" t="s">
        <v>55</v>
      </c>
      <c r="B15" t="s">
        <v>56</v>
      </c>
      <c r="C15" t="s">
        <v>57</v>
      </c>
      <c r="D15" s="9">
        <v>0.2</v>
      </c>
      <c r="E15" s="11">
        <f>D15*$B$2</f>
        <v>0.2</v>
      </c>
      <c r="F15" t="s">
        <v>34</v>
      </c>
      <c r="G15" s="4">
        <f>E15*0</f>
        <v>0</v>
      </c>
    </row>
    <row r="16">
      <c r="A16" t="s">
        <v>58</v>
      </c>
      <c r="B16" t="s">
        <v>59</v>
      </c>
      <c r="C16" t="s">
        <v>60</v>
      </c>
      <c r="D16" s="9">
        <v>2.5</v>
      </c>
      <c r="E16" s="11">
        <f>D16*$B$2</f>
        <v>2.5</v>
      </c>
      <c r="F16" t="s">
        <v>34</v>
      </c>
      <c r="G16" s="4">
        <f>E16*4.32</f>
        <v>10.8</v>
      </c>
    </row>
    <row r="17">
      <c r="A17" t="s">
        <v>61</v>
      </c>
      <c r="B17" t="s">
        <v>62</v>
      </c>
      <c r="C17" t="s">
        <v>63</v>
      </c>
      <c r="D17" s="9">
        <v>10</v>
      </c>
      <c r="E17" s="11">
        <f>D17*$B$2</f>
        <v>10</v>
      </c>
      <c r="F17" t="s">
        <v>34</v>
      </c>
      <c r="G17" s="4">
        <f>E17*1.4</f>
        <v>14</v>
      </c>
    </row>
    <row r="18">
      <c r="A18" t="s">
        <v>64</v>
      </c>
      <c r="B18" t="s">
        <v>65</v>
      </c>
      <c r="C18" t="s">
        <v>66</v>
      </c>
      <c r="D18" s="9">
        <v>0.075</v>
      </c>
      <c r="E18" s="11">
        <f>D18*$B$2</f>
        <v>0.075</v>
      </c>
      <c r="F18" t="s">
        <v>34</v>
      </c>
      <c r="G18" s="4">
        <f>E18*0.42</f>
        <v>0.0315</v>
      </c>
    </row>
    <row r="19">
      <c r="A19" t="s">
        <v>67</v>
      </c>
      <c r="B19" t="s">
        <v>68</v>
      </c>
      <c r="C19" t="s">
        <v>69</v>
      </c>
      <c r="D19" s="9">
        <v>0.15</v>
      </c>
      <c r="E19" s="11">
        <f>D19*$B$2</f>
        <v>0.15</v>
      </c>
      <c r="F19" t="s">
        <v>34</v>
      </c>
      <c r="G19" s="4">
        <f>E19*9.26</f>
        <v>1.389</v>
      </c>
    </row>
    <row r="20">
      <c r="A20" t="s">
        <v>70</v>
      </c>
      <c r="B20" t="s">
        <v>71</v>
      </c>
      <c r="C20" t="s">
        <v>69</v>
      </c>
      <c r="D20" s="9">
        <v>5</v>
      </c>
      <c r="E20" s="11">
        <f>D20*$B$2</f>
        <v>5</v>
      </c>
      <c r="F20" t="s">
        <v>34</v>
      </c>
      <c r="G20" s="4">
        <f>E20*2.92</f>
        <v>14.6</v>
      </c>
    </row>
    <row r="21">
      <c r="A21" t="s">
        <v>72</v>
      </c>
      <c r="B21" t="s">
        <v>73</v>
      </c>
      <c r="C21" t="s">
        <v>74</v>
      </c>
      <c r="D21" s="9">
        <v>15</v>
      </c>
      <c r="E21" s="11">
        <f>D21*$B$2</f>
        <v>15</v>
      </c>
      <c r="F21" t="s">
        <v>34</v>
      </c>
      <c r="G21" s="4">
        <f>E21*24.35</f>
        <v>365.25</v>
      </c>
    </row>
    <row r="22">
      <c r="A22"/>
      <c r="B22"/>
      <c r="C22"/>
      <c r="D22"/>
      <c r="E22"/>
      <c r="F22" t="s" s="3">
        <v>75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80</v>
      </c>
      <c r="D2" s="11">
        <v>100</v>
      </c>
      <c r="E2" t="s">
        <v>24</v>
      </c>
      <c r="F2" t="s">
        <v>81</v>
      </c>
    </row>
    <row r="3">
      <c r="A3">
        <v>1</v>
      </c>
      <c r="B3" t="s">
        <v>82</v>
      </c>
      <c r="C3" t="s">
        <v>83</v>
      </c>
      <c r="D3" s="11">
        <v>15</v>
      </c>
      <c r="E3" t="s">
        <v>34</v>
      </c>
      <c r="F3" t="s">
        <v>74</v>
      </c>
    </row>
    <row r="4">
      <c r="A4">
        <v>1</v>
      </c>
      <c r="B4" t="s">
        <v>84</v>
      </c>
      <c r="C4" t="s">
        <v>83</v>
      </c>
      <c r="D4" s="11">
        <v>3.5</v>
      </c>
      <c r="E4" t="s">
        <v>34</v>
      </c>
      <c r="F4" t="s">
        <v>51</v>
      </c>
    </row>
    <row r="5">
      <c r="A5">
        <v>1</v>
      </c>
      <c r="B5" t="s">
        <v>85</v>
      </c>
      <c r="C5" t="s">
        <v>83</v>
      </c>
      <c r="D5" s="11">
        <v>5</v>
      </c>
      <c r="E5" t="s">
        <v>34</v>
      </c>
      <c r="F5" t="s">
        <v>69</v>
      </c>
    </row>
    <row r="6">
      <c r="A6">
        <v>1</v>
      </c>
      <c r="B6" t="s">
        <v>86</v>
      </c>
      <c r="C6" t="s">
        <v>83</v>
      </c>
      <c r="D6" s="11">
        <v>0.5</v>
      </c>
      <c r="E6" t="s">
        <v>34</v>
      </c>
      <c r="F6" t="s">
        <v>37</v>
      </c>
    </row>
    <row r="7">
      <c r="A7">
        <v>1</v>
      </c>
      <c r="B7" t="s">
        <v>87</v>
      </c>
      <c r="C7" t="s">
        <v>83</v>
      </c>
      <c r="D7" s="11">
        <v>2.5</v>
      </c>
      <c r="E7" t="s">
        <v>34</v>
      </c>
      <c r="F7" t="s">
        <v>60</v>
      </c>
    </row>
    <row r="8">
      <c r="A8">
        <v>1</v>
      </c>
      <c r="B8" t="s">
        <v>88</v>
      </c>
      <c r="C8" t="s">
        <v>83</v>
      </c>
      <c r="D8" s="11">
        <v>0.15</v>
      </c>
      <c r="E8" t="s">
        <v>34</v>
      </c>
      <c r="F8" t="s">
        <v>69</v>
      </c>
    </row>
    <row r="9">
      <c r="A9">
        <v>1</v>
      </c>
      <c r="B9" t="s">
        <v>89</v>
      </c>
      <c r="C9" t="s">
        <v>80</v>
      </c>
      <c r="D9" s="11">
        <v>8</v>
      </c>
      <c r="E9" t="s">
        <v>41</v>
      </c>
      <c r="F9" t="s">
        <v>90</v>
      </c>
    </row>
    <row r="10">
      <c r="A10">
        <v>2</v>
      </c>
      <c r="B10" t="s">
        <v>91</v>
      </c>
      <c r="C10" t="s">
        <v>83</v>
      </c>
      <c r="D10" s="11">
        <v>7.8</v>
      </c>
      <c r="E10" t="s">
        <v>41</v>
      </c>
      <c r="F10" t="s">
        <v>40</v>
      </c>
    </row>
    <row r="11">
      <c r="A11">
        <v>2</v>
      </c>
      <c r="B11" t="s">
        <v>92</v>
      </c>
      <c r="C11" t="s">
        <v>83</v>
      </c>
      <c r="D11" s="11">
        <v>0.2</v>
      </c>
      <c r="E11" t="s">
        <v>34</v>
      </c>
      <c r="F11" t="s">
        <v>57</v>
      </c>
    </row>
    <row r="12">
      <c r="A12">
        <v>1</v>
      </c>
      <c r="B12" t="s">
        <v>93</v>
      </c>
      <c r="C12" t="s">
        <v>83</v>
      </c>
      <c r="D12" s="11">
        <v>0.004</v>
      </c>
      <c r="E12" t="s">
        <v>34</v>
      </c>
      <c r="F12" t="s">
        <v>33</v>
      </c>
    </row>
    <row r="13">
      <c r="A13">
        <v>1</v>
      </c>
      <c r="B13" t="s">
        <v>94</v>
      </c>
      <c r="C13" t="s">
        <v>83</v>
      </c>
      <c r="D13" s="11">
        <v>0.4</v>
      </c>
      <c r="E13" t="s">
        <v>34</v>
      </c>
      <c r="F13" t="s">
        <v>54</v>
      </c>
    </row>
    <row r="14">
      <c r="A14">
        <v>1</v>
      </c>
      <c r="B14" t="s">
        <v>95</v>
      </c>
      <c r="C14" t="s">
        <v>83</v>
      </c>
      <c r="D14" s="11">
        <v>0.015</v>
      </c>
      <c r="E14" t="s">
        <v>34</v>
      </c>
      <c r="F14" t="s">
        <v>44</v>
      </c>
    </row>
    <row r="15">
      <c r="A15">
        <v>1</v>
      </c>
      <c r="B15" t="s">
        <v>96</v>
      </c>
      <c r="C15" t="s">
        <v>83</v>
      </c>
      <c r="D15" s="11">
        <v>0.075</v>
      </c>
      <c r="E15" t="s">
        <v>34</v>
      </c>
      <c r="F15" t="s">
        <v>66</v>
      </c>
    </row>
    <row r="16">
      <c r="A16">
        <v>1</v>
      </c>
      <c r="B16" t="s">
        <v>97</v>
      </c>
      <c r="C16" t="s">
        <v>83</v>
      </c>
      <c r="D16" s="11">
        <v>0.012</v>
      </c>
      <c r="E16" t="s">
        <v>34</v>
      </c>
      <c r="F16" t="s">
        <v>44</v>
      </c>
    </row>
    <row r="17">
      <c r="A17">
        <v>1</v>
      </c>
      <c r="B17" t="s">
        <v>98</v>
      </c>
      <c r="C17" t="s">
        <v>83</v>
      </c>
      <c r="D17" s="11">
        <v>0.004</v>
      </c>
      <c r="E17" t="s">
        <v>34</v>
      </c>
      <c r="F17" t="s">
        <v>44</v>
      </c>
    </row>
    <row r="18">
      <c r="A18">
        <v>1</v>
      </c>
      <c r="B18" t="s">
        <v>99</v>
      </c>
      <c r="C18" t="s">
        <v>83</v>
      </c>
      <c r="D18" s="11">
        <v>10</v>
      </c>
      <c r="E18" t="s">
        <v>34</v>
      </c>
      <c r="F18" t="s">
        <v>63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  <row r="2">
      <c r="A2" t="s">
        <v>2</v>
      </c>
      <c r="B2">
        <v>1</v>
      </c>
      <c r="C2" t="s">
        <v>106</v>
      </c>
      <c r="D2" t="inlineStr" s="14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4"/>
      <c r="F2"/>
    </row>
    <row r="3">
      <c r="A3" t="s">
        <v>2</v>
      </c>
      <c r="B3">
        <v>2</v>
      </c>
      <c r="C3" t="s">
        <v>107</v>
      </c>
      <c r="D3" t="inlineStr" s="14">
        <is>
          <t>Préparations préliminaires - Déconditionner la boîte de tomate concentrée suivant la procédure.Réserver. - Désouvider et égoutter la viande en bacs GN 2/1 H 200 en polycarbonate munis d’une grille égouttoir. - Détailler la viande en petits morceaux de 35 g environ. - Stocker au froid dans un bac en polycarbonate muni d’une grille égouttoir et d’un couvercle de protection. - Déconditionner les oignons émincés et l’ail haché.Réserver. - Préchauffer le four en chaleur sèche à + 250 °C. - Laver et égoutter les abricots secs.Réserver au froid dans une calotte. - Dans une rondeau,réaliser 24 litres de fond blanc de veau,à partir d’un fond déshydraté,en se reportant aux recommandations du fabricant.Réserver au chaud en attente d’utilisation.</t>
        </is>
      </c>
      <c r="E3" t="s" s="14"/>
      <c r="F3" t="s">
        <v>108</v>
      </c>
    </row>
    <row r="4">
      <c r="A4" t="s">
        <v>2</v>
      </c>
      <c r="B4">
        <v>3</v>
      </c>
      <c r="C4" t="s">
        <v>109</v>
      </c>
      <c r="D4" t="inlineStr" s="14">
        <is>
          <t>Cuire l’agneau - Déposer la viande dans 6 bacs GN 1/1 H 45 perforés,sans surcharger en épaisseur. Étager les bacs sur l’échelle de four.Mettre un bac en bas de l’échelle pour récupérer les graisses de cuisson. - Enfourner et faire colorer la viande au four à chaleur vive à + 250 °C,puis les oignons. - Verser la viande et les oignons dans la sauteuse. - Singer avec 400 g de farine,mélanger à la spatule. - Ajouter,les dés de tomates surgelés,la tomate concentrée,les abricots et les épices et condiments. - Mouiller à hauteur avec le fond blanc. - Piquer la sonde de cuisson au cœur d’un morceau de viande. - Porter à ébullition,et laisser mijoter à feu doux pendant 1 heure environ,à couvert. Au terme de la cuisson,atteindre + 95 °C à cœur du morceau.Vérifier la cuisson. - La durée de la cuisson devrait permettre la réduction et la liaison du fond de cuisson. - Le cas échéant,mouiller en cours de cuisson ou laisser réduire en fin de cuisson. Vérifier la consistance de la sauce. - Respecter la procédure de fin de cuisson. - Décanter la viande et la sauce dans 4 bacs GN 1/1 H 65. - Réserver en armoire chaude et maintenir à + 63 °C en attente de consommation. S Pour la cuisson au four - Mettre tous les éléments dans 3 bacs GN 1/1 H 100.Couvrir.Cuire au four sur la position chaleur mixte à + 175 °C.</t>
        </is>
      </c>
      <c r="E4" t="s" s="14"/>
      <c r="F4" t="s">
        <v>110</v>
      </c>
    </row>
    <row r="5">
      <c r="A5" t="s">
        <v>2</v>
      </c>
      <c r="B5">
        <v>4</v>
      </c>
      <c r="C5" t="s">
        <v>109</v>
      </c>
      <c r="D5" t="inlineStr" s="14">
        <is>
          <t>Cuire le riz pilaf - Cuire le riz pilaf (voir la recette de la cuisson du riz pilaf au four). - Ajouter au riz avant la cuisson,l’ail haché et la tomate concentrée diluée dans le fond de mouillement. - Vérifier la cuisson. - Respecter la procédure de fin de cuisson. - Égrener le riz à l’aide d’une fourchette de service à la sortie du four. - Stocker en armoire chaude et maintenir à + 63 °C en attente de consommation.</t>
        </is>
      </c>
      <c r="E5" t="s" s="14"/>
      <c r="F5"/>
    </row>
    <row r="6">
      <c r="A6" t="s">
        <v>2</v>
      </c>
      <c r="B6">
        <v>5</v>
      </c>
      <c r="C6" t="s">
        <v>111</v>
      </c>
      <c r="D6" t="s" s="14">
        <v>112</v>
      </c>
      <c r="E6" t="s" s="14"/>
      <c r="F6"/>
    </row>
    <row r="7">
      <c r="A7" t="s">
        <v>2</v>
      </c>
      <c r="B7">
        <v>6</v>
      </c>
      <c r="C7"/>
      <c r="D7" t="s" s="14">
        <v>113</v>
      </c>
      <c r="E7" t="s" s="14"/>
      <c r="F7"/>
    </row>
    <row r="8">
      <c r="A8" t="s">
        <v>114</v>
      </c>
      <c r="B8">
        <v>1</v>
      </c>
      <c r="C8" t="s">
        <v>115</v>
      </c>
      <c r="D8" t="s" s="14">
        <v>116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117</v>
      </c>
      <c r="B1"/>
      <c r="C1"/>
      <c r="D1"/>
    </row>
    <row r="2">
      <c r="A2" t="str" s="15">
        <f>"GRO_CDC_157 · GRO.COMPLETS · référence : "&amp;Besoins!B3&amp;" "&amp;Besoins!C3&amp;" · multiplicateur réglable sur la feuille ""Besoins"""</f>
        <v>GRO_CDC_157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118</v>
      </c>
      <c r="B4"/>
      <c r="C4"/>
      <c r="D4"/>
    </row>
    <row r="5">
      <c r="A5" t="s" s="17">
        <v>119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7">
        <v>120</v>
      </c>
      <c r="B6" t="str" s="14">
        <f>"[RÉDUIRE] "&amp;Procedure!D3</f>
        <v>[RÉDUIRE] Préparations préliminaires - Déconditionner la boîte de tomate concentrée suivant la procédure.Réserver. - Désouvider et égoutter la viande en bacs GN 2/1 H 200 en polycarbonate munis d’une grille égouttoir. - Détailler la viande en petits morceaux de 35 g environ. - Stocker au froid dans un bac en polycarbonate muni d’une grille égouttoir et d’un couvercle de protection. - Déconditionner les oignons émincés et l’ail haché.Réserver. - Préchauffer le four en chaleur sèche à + 250 °C. - Laver et égoutter les abricots secs.Réserver au froid dans une calotte. - Dans une rondeau,réaliser 24 litres de fond blanc de veau,à partir d’un fond déshydraté,en se reportant aux recommandations du fabricant.Réserver au chaud en attente d’utilisation.</v>
      </c>
      <c r="C6"/>
      <c r="D6"/>
    </row>
    <row r="7">
      <c r="A7" t="s" s="17">
        <v>121</v>
      </c>
      <c r="B7" t="str" s="14">
        <f>"[CUIRE] "&amp;Procedure!D4</f>
        <v>[CUIRE] Cuire l’agneau - Déposer la viande dans 6 bacs GN 1/1 H 45 perforés,sans surcharger en épaisseur. Étager les bacs sur l’échelle de four.Mettre un bac en bas de l’échelle pour récupérer les graisses de cuisson. - Enfourner et faire colorer la viande au four à chaleur vive à + 250 °C,puis les oignons. - Verser la viande et les oignons dans la sauteuse. - Singer avec 400 g de farine,mélanger à la spatule. - Ajouter,les dés de tomates surgelés,la tomate concentrée,les abricots et les épices et condiments. - Mouiller à hauteur avec le fond blanc. - Piquer la sonde de cuisson au cœur d’un morceau de viande. - Porter à ébullition,et laisser mijoter à feu doux pendant 1 heure environ,à couvert. Au terme de la cuisson,atteindre + 95 °C à cœur du morceau.Vérifier la cuisson. - La durée de la cuisson devrait permettre la réduction et la liaison du fond de cuisson. - Le cas échéant,mouiller en cours de cuisson ou laisser réduire en fin de cuisson. Vérifier la consistance de la sauce. - Respecter la procédure de fin de cuisson. - Décanter la viande et la sauce dans 4 bacs GN 1/1 H 65. - Réserver en armoire chaude et maintenir à + 63 °C en attente de consommation. S Pour la cuisson au four - Mettre tous les éléments dans 3 bacs GN 1/1 H 100.Couvrir.Cuire au four sur la position chaleur mixte à + 175 °C.</v>
      </c>
      <c r="C7"/>
      <c r="D7"/>
    </row>
    <row r="8">
      <c r="A8" t="s" s="17">
        <v>122</v>
      </c>
      <c r="B8" t="str" s="14">
        <f>"[CUIRE] "&amp;Procedure!D5</f>
        <v>[CUIRE] Cuire le riz pilaf - Cuire le riz pilaf (voir la recette de la cuisson du riz pilaf au four). - Ajouter au riz avant la cuisson,l’ail haché et la tomate concentrée diluée dans le fond de mouillement. - Vérifier la cuisson. - Respecter la procédure de fin de cuisson. - Égrener le riz à l’aide d’une fourchette de service à la sortie du four. - Stocker en armoire chaude et maintenir à + 63 °C en attente de consommation.</v>
      </c>
      <c r="C8"/>
      <c r="D8"/>
    </row>
    <row r="9">
      <c r="A9" t="s" s="17">
        <v>123</v>
      </c>
      <c r="B9" t="str" s="14">
        <f>"[DRESSER] "&amp;Procedure!D6</f>
        <v>[DRESSER] Dresser - Servir le riz dans l’assiette et garnir sur le dessus avec l’agneau aux abricots et arroser de sauce.</v>
      </c>
      <c r="C9"/>
      <c r="D9"/>
    </row>
    <row r="10">
      <c r="A10" t="s" s="17">
        <v>124</v>
      </c>
      <c r="B10" t="str" s="14">
        <f>Procedure!D7</f>
        <v>Commentaires - Ce ragoût se traite comme un navarin.L’abricot est très prisé dans la cuisine turque. - On peut dire pilaf ou pilaw.</v>
      </c>
      <c r="C10"/>
      <c r="D10"/>
    </row>
    <row r="11">
      <c r="A11"/>
      <c r="B11"/>
      <c r="C11"/>
      <c r="D11"/>
    </row>
    <row r="12">
      <c r="A12" t="s" s="16">
        <v>125</v>
      </c>
      <c r="B12"/>
      <c r="C12"/>
      <c r="D12"/>
    </row>
    <row r="13">
      <c r="A13" t="s" s="17">
        <v>119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2026-08-01T01:59:56Z</dcterms:created>
  <dc:title>PILAW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2026-08-01T01:59:56Z</dcterms:modified>
  <cp:revision>1</cp:revision>
</cp:coreProperties>
</file>