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<sst xmlns="http://schemas.openxmlformats.org/spreadsheetml/2006/main" count="72" uniqueCount="72">
  <si>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</si>
  <si>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</si>
  <si>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</si>
  <si>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</si>
  <si>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</si>
  <si>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</si>
  <si>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</si>
  <si>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</si>
  <si>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</si>
  <si>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</si>
  <si>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</si>
  <si>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</si>
  <si>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</si>
  <si>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</si>
  <si>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</si>
  <si>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</si>
  <si>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</si>
  <si>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</si>
  <si>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</si>
  <si>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</si>
  <si>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</si>
  <si>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</si>
  <si>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</si>
  <si>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</si>
  <si>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</si>
  <si>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</si>
  <si>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</si>
  <si>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</si>
  <si>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</si>
  <si>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</si>
  <si>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</si>
  <si>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</si>
  <si>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</si>
  <si>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</si>
  <si>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</si>
  <si>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</si>
  <si>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</si>
  <si>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</si>
  <si>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</si>
  <si>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</si>
  <si>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</si>
  <si>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TARTIFLETTE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</si>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</sst>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E7*10.69</f>
        <v>53.45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E8*5.2</f>
        <v>1.3</v>
      </c>
    </row>
    <row r="9">
      <c r="A9" t="s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8">
        <f>E9*2.2</f>
        <v>11</v>
      </c>
    </row>
    <row r="10">
      <c r="A10" t="s">
        <v>23</v>
      </c>
      <c r="B10" t="s">
        <v>24</v>
      </c>
      <c r="C10" t="s">
        <v>25</v>
      </c>
      <c r="D10" s="4">
        <v>5</v>
      </c>
      <c r="E10" s="6">
        <f>D10*$B$2</f>
        <v>5</v>
      </c>
      <c r="F10" t="s">
        <v>15</v>
      </c>
      <c r="G10" s="8">
        <f>E10*7.8</f>
        <v>39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15</v>
      </c>
      <c r="G11" s="8">
        <f>E11*4.32</f>
        <v>21.6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8">
        <f>E12*9.26</f>
        <v>1.852</v>
      </c>
    </row>
    <row r="13">
      <c r="A13" t="s">
        <v>32</v>
      </c>
      <c r="B13" t="s">
        <v>33</v>
      </c>
      <c r="C13" t="s">
        <v>31</v>
      </c>
      <c r="D13" s="4">
        <v>24</v>
      </c>
      <c r="E13" s="6">
        <f>D13*$B$2</f>
        <v>24</v>
      </c>
      <c r="F13" t="s">
        <v>15</v>
      </c>
      <c r="G13" s="8">
        <f>E13*3.3</f>
        <v>79.2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1"/>
      <c r="F2"/>
    </row>
    <row r="3">
      <c r="A3" t="s">
        <v>41</v>
      </c>
      <c r="B3">
        <v>2</v>
      </c>
      <c r="C3" t="s">
        <v>43</v>
      </c>
      <c r="D3" t="inlineStr" s="11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1"/>
      <c r="F3" t="s">
        <v>44</v>
      </c>
    </row>
    <row r="4">
      <c r="A4" t="s">
        <v>41</v>
      </c>
      <c r="B4">
        <v>3</v>
      </c>
      <c r="C4" t="s">
        <v>45</v>
      </c>
      <c r="D4" t="inlineStr" s="11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1"/>
      <c r="F4"/>
    </row>
    <row r="5">
      <c r="A5" t="s">
        <v>41</v>
      </c>
      <c r="B5">
        <v>4</v>
      </c>
      <c r="C5" t="s">
        <v>46</v>
      </c>
      <c r="D5" t="inlineStr" s="11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1"/>
      <c r="F5"/>
    </row>
    <row r="6">
      <c r="A6" t="s">
        <v>41</v>
      </c>
      <c r="B6">
        <v>5</v>
      </c>
      <c r="C6" t="s">
        <v>47</v>
      </c>
      <c r="D6" t="inlineStr" s="11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1"/>
      <c r="F6" t="s">
        <v>48</v>
      </c>
    </row>
    <row r="7">
      <c r="A7" t="s">
        <v>41</v>
      </c>
      <c r="B7">
        <v>6</v>
      </c>
      <c r="C7" t="s">
        <v>49</v>
      </c>
      <c r="D7" t="inlineStr" s="11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'Besoins'!$B$2*100</f>
        <v>100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'Besoins'!$B$2*24</f>
        <v>24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'Besoins'!$B$2*5</f>
        <v>5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'Besoins'!$B$2*5</f>
        <v>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'Besoins'!$B$2*0.2</f>
        <v>0.2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'Besoins'!$B$2*5</f>
        <v>5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'Besoins'!$B$2*5</f>
        <v>5</v>
      </c>
      <c r="E8" t="s">
        <v>15</v>
      </c>
    </row>
    <row r="9">
      <c r="A9">
        <v>1</v>
      </c>
      <c r="B9" t="s">
        <v>62</v>
      </c>
      <c r="C9" t="s">
        <v>56</v>
      </c>
      <c r="D9" s="6">
        <f>'Besoins'!$B$2*0.25</f>
        <v>0.25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2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64</v>
      </c>
      <c r="B4"/>
      <c r="C4"/>
      <c r="D4"/>
    </row>
    <row r="5">
      <c r="A5" t="s" s="14">
        <v>65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4">
        <v>66</v>
      </c>
      <c r="B6" t="str" s="11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4">
        <v>67</v>
      </c>
      <c r="B7" t="str" s="11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4">
        <v>68</v>
      </c>
      <c r="B8" t="str" s="11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4">
        <v>69</v>
      </c>
      <c r="B9" t="str" s="11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4">
        <v>70</v>
      </c>
      <c r="B10" t="str" s="11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5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