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<sst xmlns="http://schemas.openxmlformats.org/spreadsheetml/2006/main" count="109" uniqueCount="109">
  <si>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</si>
  <si>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</si>
  <si>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SPAGHETTIS BOLOGNAISES</t>
  </si>
  <si>
    <t>Code</t>
  </si>
  <si>
    <t>GRO_CDC_146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</si>
  <si>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</si>
  <si>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</si>
  <si>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</si>
  <si>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</si>
  <si>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</si>
  <si>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</si>
  <si>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</si>
  <si>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</si>
  <si>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</si>
  <si>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</si>
  <si>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</si>
  <si>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</si>
  <si>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</si>
  <si>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</si>
  <si>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</si>
  <si>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</si>
  <si>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</si>
  <si>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</si>
  <si>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</si>
  <si>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</si>
  <si>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</si>
  <si>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</si>
  <si>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</si>
  <si>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</si>
  <si>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</si>
  <si>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</si>
  <si>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</si>
  <si>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</si>
  <si>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</si>
  <si>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</si>
  <si>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</si>
  <si>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</si>
  <si>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</si>
  <si>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</si>
  <si>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CONS-TOMATE-CUB</t>
  </si>
  <si>
    <t>Tomates concassées en dés (boîte)</t>
  </si>
  <si>
    <t>Conserves de légumes</t>
  </si>
  <si>
    <t>MEL-HERBES-PRO</t>
  </si>
  <si>
    <t>Herbes de Provence</t>
  </si>
  <si>
    <t>Mélanges et épices composées</t>
  </si>
  <si>
    <t>FOND-VEAU-LIQ</t>
  </si>
  <si>
    <t>Fond de veau lié PAE (brick 1L)</t>
  </si>
  <si>
    <t>Fonds liquides prêts à l'emploi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</si>
  <si>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</si>
  <si>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</si>
  <si>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</si>
  <si>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</si>
  <si>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</si>
  <si>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</si>
  <si>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FROM-GRUYERE</t>
  </si>
  <si>
    <t>Gruyère râpé vrac</t>
  </si>
  <si>
    <t>Fromages de base cuisine</t>
  </si>
  <si>
    <t>RNM4G100918</t>
  </si>
  <si>
    <t>Oignons émincés 4G</t>
  </si>
  <si>
    <t>Légumes 4ème et 5ème gamme</t>
  </si>
  <si>
    <t>PATE-SPAGHETTI</t>
  </si>
  <si>
    <t>Spaghetti n°5 secs</t>
  </si>
  <si>
    <t>Pâtes sèches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</si>
  <si>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</si>
  <si>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</si>
  <si>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</si>
  <si>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</si>
  <si>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</si>
  <si>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</si>
  <si>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</si>
  <si>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</si>
  <si>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</si>
  <si>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</si>
  <si>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Spaghetti n°5 secs</t>
  </si>
  <si>
    <t>matiere</t>
  </si>
  <si>
    <t xml:space="preserve">    ↳ Beurre doux 82% MG plaquette</t>
  </si>
  <si>
    <t xml:space="preserve">    ↳ Gruyère râpé vrac</t>
  </si>
  <si>
    <t xml:space="preserve">    ↳ Oignons émincés 4G</t>
  </si>
  <si>
    <t xml:space="preserve">    ↳ Ail haché IQF</t>
  </si>
  <si>
    <t xml:space="preserve">    ↳ Vin blanc sec de cuisson</t>
  </si>
  <si>
    <t xml:space="preserve">    ↳ Fond de veau lié PAE (brick 1L)</t>
  </si>
  <si>
    <t xml:space="preserve">    ↳ Huile de tournesol raffinée vrac</t>
  </si>
  <si>
    <t xml:space="preserve">    ↳ Tomates concassées en dés (boîte)</t>
  </si>
  <si>
    <t xml:space="preserve">    ↳ Concentré de tomate double</t>
  </si>
  <si>
    <t xml:space="preserve">    ↳ Herbes de Provence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</si>
  <si>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</si>
  <si>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</si>
  <si>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</si>
  <si>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</si>
  <si>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</si>
  <si>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</si>
  <si>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</si>
  <si>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</t>
  </si>
  <si>
    <t>88 min (repos)</t>
  </si>
  <si>
    <t>SAUTER</t>
  </si>
  <si>
    <t>24 min (repos)</t>
  </si>
  <si>
    <t>BOUILLIR</t>
  </si>
  <si>
    <t>31 min (cuisson)</t>
  </si>
  <si>
    <t>DRESSER</t>
  </si>
  <si>
    <t>Dresser les spaghettis - Servir les spaghettis à l’assiette accompagnés de sauce bolognaise disposée sur le dessus. - Proposer du gruyère râpé ou du parmesan.</t>
  </si>
  <si>
    <t>125 min (cuisson)</t>
  </si>
  <si>
    <t>Fiche technique — SPAGHETTIS BOLOGNAISES</t>
  </si>
  <si>
    <t>SPAGHETTIS BOLOGNAISES  GRO_CDC_146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</si>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</sst>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105.962</v>
      </c>
    </row>
    <row r="12">
      <c r="A12" t="s" s="3">
        <v>16</v>
      </c>
      <c r="B12" s="4">
        <v>1.05962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105.962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E7*2.8</f>
        <v>8.4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E8*2.8</f>
        <v>1.4</v>
      </c>
    </row>
    <row r="9">
      <c r="A9" t="s">
        <v>39</v>
      </c>
      <c r="B9" t="s">
        <v>40</v>
      </c>
      <c r="C9" t="s">
        <v>41</v>
      </c>
      <c r="D9" s="9">
        <v>1.6</v>
      </c>
      <c r="E9" s="11">
        <f>D9*$B$2</f>
        <v>1.6</v>
      </c>
      <c r="F9" t="s">
        <v>38</v>
      </c>
      <c r="G9" s="4">
        <f>E9*1.15</f>
        <v>1.84</v>
      </c>
    </row>
    <row r="10">
      <c r="A10" t="s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38</v>
      </c>
      <c r="G10" s="4">
        <f>E10*9.5</f>
        <v>0.095</v>
      </c>
    </row>
    <row r="11">
      <c r="A11" t="s">
        <v>45</v>
      </c>
      <c r="B11" t="s">
        <v>46</v>
      </c>
      <c r="C11" t="s">
        <v>47</v>
      </c>
      <c r="D11" s="9">
        <v>10</v>
      </c>
      <c r="E11" s="11">
        <f>D11*$B$2</f>
        <v>10</v>
      </c>
      <c r="F11" t="s">
        <v>34</v>
      </c>
      <c r="G11" s="4">
        <f>E11*4.5</f>
        <v>45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34</v>
      </c>
      <c r="G12" s="4">
        <f>E12*1.05</f>
        <v>0.525</v>
      </c>
    </row>
    <row r="13">
      <c r="A13" t="s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38</v>
      </c>
      <c r="G13" s="4">
        <f>E13*5.2</f>
        <v>5.2</v>
      </c>
    </row>
    <row r="14">
      <c r="A14" t="s">
        <v>54</v>
      </c>
      <c r="B14" t="s">
        <v>55</v>
      </c>
      <c r="C14" t="s">
        <v>56</v>
      </c>
      <c r="D14" s="9">
        <v>2.5</v>
      </c>
      <c r="E14" s="11">
        <f>D14*$B$2</f>
        <v>2.5</v>
      </c>
      <c r="F14" t="s">
        <v>38</v>
      </c>
      <c r="G14" s="4">
        <f>E14*8.5</f>
        <v>21.25</v>
      </c>
    </row>
    <row r="15">
      <c r="A15" t="s">
        <v>57</v>
      </c>
      <c r="B15" t="s">
        <v>58</v>
      </c>
      <c r="C15" t="s">
        <v>59</v>
      </c>
      <c r="D15" s="9">
        <v>2.5</v>
      </c>
      <c r="E15" s="11">
        <f>D15*$B$2</f>
        <v>2.5</v>
      </c>
      <c r="F15" t="s">
        <v>38</v>
      </c>
      <c r="G15" s="4">
        <f>E15*4.32</f>
        <v>10.8</v>
      </c>
    </row>
    <row r="16">
      <c r="A16" t="s">
        <v>60</v>
      </c>
      <c r="B16" t="s">
        <v>61</v>
      </c>
      <c r="C16" t="s">
        <v>62</v>
      </c>
      <c r="D16" s="9">
        <v>8</v>
      </c>
      <c r="E16" s="11">
        <f>D16*$B$2</f>
        <v>8</v>
      </c>
      <c r="F16" t="s">
        <v>38</v>
      </c>
      <c r="G16" s="4">
        <f>E16*1.2</f>
        <v>9.6</v>
      </c>
    </row>
    <row r="17">
      <c r="A17" t="s">
        <v>63</v>
      </c>
      <c r="B17" t="s">
        <v>64</v>
      </c>
      <c r="C17" t="s">
        <v>65</v>
      </c>
      <c r="D17" s="9">
        <v>0.2</v>
      </c>
      <c r="E17" s="11">
        <f>D17*$B$2</f>
        <v>0.2</v>
      </c>
      <c r="F17" t="s">
        <v>38</v>
      </c>
      <c r="G17" s="4">
        <f>E17*9.26</f>
        <v>1.852</v>
      </c>
    </row>
    <row r="18">
      <c r="A18"/>
      <c r="B18"/>
      <c r="C18"/>
      <c r="D18"/>
      <c r="E18"/>
      <c r="F18" t="s" s="3">
        <v>66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8</v>
      </c>
      <c r="E3" t="s">
        <v>38</v>
      </c>
      <c r="F3" t="s">
        <v>62</v>
      </c>
    </row>
    <row r="4">
      <c r="A4">
        <v>1</v>
      </c>
      <c r="B4" t="s">
        <v>75</v>
      </c>
      <c r="C4" t="s">
        <v>74</v>
      </c>
      <c r="D4" s="11">
        <v>1</v>
      </c>
      <c r="E4" t="s">
        <v>38</v>
      </c>
      <c r="F4" t="s">
        <v>53</v>
      </c>
    </row>
    <row r="5">
      <c r="A5">
        <v>1</v>
      </c>
      <c r="B5" t="s">
        <v>76</v>
      </c>
      <c r="C5" t="s">
        <v>74</v>
      </c>
      <c r="D5" s="11">
        <v>2.5</v>
      </c>
      <c r="E5" t="s">
        <v>38</v>
      </c>
      <c r="F5" t="s">
        <v>56</v>
      </c>
    </row>
    <row r="6">
      <c r="A6">
        <v>1</v>
      </c>
      <c r="B6" t="s">
        <v>77</v>
      </c>
      <c r="C6" t="s">
        <v>74</v>
      </c>
      <c r="D6" s="11">
        <v>2.5</v>
      </c>
      <c r="E6" t="s">
        <v>38</v>
      </c>
      <c r="F6" t="s">
        <v>59</v>
      </c>
    </row>
    <row r="7">
      <c r="A7">
        <v>1</v>
      </c>
      <c r="B7" t="s">
        <v>78</v>
      </c>
      <c r="C7" t="s">
        <v>74</v>
      </c>
      <c r="D7" s="11">
        <v>0.2</v>
      </c>
      <c r="E7" t="s">
        <v>38</v>
      </c>
      <c r="F7" t="s">
        <v>65</v>
      </c>
    </row>
    <row r="8">
      <c r="A8">
        <v>1</v>
      </c>
      <c r="B8" t="s">
        <v>79</v>
      </c>
      <c r="C8" t="s">
        <v>74</v>
      </c>
      <c r="D8" s="11">
        <v>3</v>
      </c>
      <c r="E8" t="s">
        <v>34</v>
      </c>
      <c r="F8" t="s">
        <v>33</v>
      </c>
    </row>
    <row r="9">
      <c r="A9">
        <v>1</v>
      </c>
      <c r="B9" t="s">
        <v>80</v>
      </c>
      <c r="C9" t="s">
        <v>74</v>
      </c>
      <c r="D9" s="11">
        <v>10</v>
      </c>
      <c r="E9" t="s">
        <v>34</v>
      </c>
      <c r="F9" t="s">
        <v>47</v>
      </c>
    </row>
    <row r="10">
      <c r="A10">
        <v>1</v>
      </c>
      <c r="B10" t="s">
        <v>81</v>
      </c>
      <c r="C10" t="s">
        <v>74</v>
      </c>
      <c r="D10" s="11">
        <v>0.5</v>
      </c>
      <c r="E10" t="s">
        <v>34</v>
      </c>
      <c r="F10" t="s">
        <v>50</v>
      </c>
    </row>
    <row r="11">
      <c r="A11">
        <v>1</v>
      </c>
      <c r="B11" t="s">
        <v>82</v>
      </c>
      <c r="C11" t="s">
        <v>74</v>
      </c>
      <c r="D11" s="11">
        <v>1.6</v>
      </c>
      <c r="E11" t="s">
        <v>38</v>
      </c>
      <c r="F11" t="s">
        <v>41</v>
      </c>
    </row>
    <row r="12">
      <c r="A12">
        <v>1</v>
      </c>
      <c r="B12" t="s">
        <v>83</v>
      </c>
      <c r="C12" t="s">
        <v>74</v>
      </c>
      <c r="D12" s="11">
        <v>0.5</v>
      </c>
      <c r="E12" t="s">
        <v>38</v>
      </c>
      <c r="F12" t="s">
        <v>37</v>
      </c>
    </row>
    <row r="13">
      <c r="A13">
        <v>1</v>
      </c>
      <c r="B13" t="s">
        <v>84</v>
      </c>
      <c r="C13" t="s">
        <v>74</v>
      </c>
      <c r="D13" s="11">
        <v>0.01</v>
      </c>
      <c r="E13" t="s">
        <v>38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 t="s">
        <v>91</v>
      </c>
      <c r="D2" t="inlineStr" s="13">
        <is>
          <t>Mise en place du poste de travail C - Vérifier les D.L.C.,peser les denrées,sélectionner le matériel. - Désinfecter le matériel et le poste de travail suivant la procédure. O</t>
        </is>
      </c>
      <c r="E2" t="s" s="13"/>
      <c r="F2"/>
    </row>
    <row r="3">
      <c r="A3" t="s">
        <v>2</v>
      </c>
      <c r="B3">
        <v>2</v>
      </c>
      <c r="C3" t="s">
        <v>92</v>
      </c>
      <c r="D3" t="inlineStr" s="13">
        <is>
          <t>Préparations préliminaires - Déconditionner les spaghettis et les mettre dans un bac afin de faciliter la mise en cuisson. P - Déconditionner la viande suivant la procédure.Réserver dans 5 bacs GN 1/1 H 45 perforés prévus pour la cuisson.Étager les bacs sur l’échelle de four.Mettre un bac L dans le bas de l’échelle pour récupérer les graisses de cuisson. - Déconditionner la tomate concassée suivant la procédure. Égoutter et stocker dans un bac GN 1/1 H 100 perforé doublé d’un bac plein.Réserver au froid. L T - Déconditionner l’oignon.Au cutter,hacher l’oignon.Réserver. - Dans un rondeau,réaliser le fond brun de veau lié,à partir de fond à réhydrater,en S 1 se reportant aux recommandations du fabricant.Réserver au bain-marie ou en g armoire chaude en attente d’utilisation. - Préchauffer le four sur la position chaleur sèche à + 200 °C. - Dans une calotte,faire fondre le beurre.Réserver au chaud.</t>
        </is>
      </c>
      <c r="E3" t="s" s="13"/>
      <c r="F3" t="s">
        <v>93</v>
      </c>
    </row>
    <row r="4">
      <c r="A4" t="s">
        <v>2</v>
      </c>
      <c r="B4">
        <v>3</v>
      </c>
      <c r="C4" t="s">
        <v>94</v>
      </c>
      <c r="D4" t="inlineStr" s="13">
        <is>
          <t>Confectionner la sauce bolognaise - Dans la sauteuse,à l’huile,faire suer l’oignon haché. - Déglacer au vin blanc.Réduire de moitié. - Mouiller avec le fond de veau lié. - Ajouter l’ail,les herbes de Provence,la tomate concentrée et la tomate concassée.Saler et poivrer.Laisser mijoter. - Pendant la cuisson de la sauce,enfourner l’échelle de cuisson et saisir la viande hachée au four pendant 5 minutes. - Verser la viande hachée saisie dans la sauce. - Laisser mijoter de 3 à 4 minutes.Ne pas trop cuire la viande (risque de durcissement de la viande,d’une perte de poids et de voir apparaître la graisse constitutive de la viande à la surface de la sauce). - Rectifier l’assaisonnement. - Débarrasser la sauce bolognaise dans 2 bacs GN 1/1 H 250 de service.Contrôler la température au cœur de la sauce. - Respecter la procédure de fin de cuisson. - Stocker en armoire chaude et maintenir à + 63 °C en attente de consommation.</t>
        </is>
      </c>
      <c r="E4" t="s" s="13"/>
      <c r="F4" t="s">
        <v>95</v>
      </c>
    </row>
    <row r="5">
      <c r="A5" t="s">
        <v>2</v>
      </c>
      <c r="B5">
        <v>4</v>
      </c>
      <c r="C5" t="s">
        <v>96</v>
      </c>
      <c r="D5" t="inlineStr" s="13">
        <is>
          <t>Cuire les spaghettis - Dans une marmite d’eau bouillante et salée (10 g de sel au litre),plonger les spaghettis.Remuer à l’aide d’une spatule. - Porter à ébullition et aussitôt couper la source de chaleur.Laisser cuire à couvert 4à 5 minutes environ.Vérifier fréquemment la cuisson.Cuire «al dente».Se reporter aux indications du fabricant pour le temps de cuisson. - Rincer les spaghettis à l’eau chaude.Éventuellement,stopper leur cuisson avec de l’eau froide.Égoutter les spaghettis par la bonde robinet. - Lier les spaghettis avec le beurre fondu (on peut aussi verser un filet d’huile d’olive à la place du beurre). - Réserver au chaud dans 2 bacs GN 1/1 H 250 de service.</t>
        </is>
      </c>
      <c r="E5" t="s" s="13"/>
      <c r="F5" t="s">
        <v>97</v>
      </c>
    </row>
    <row r="6">
      <c r="A6" t="s">
        <v>2</v>
      </c>
      <c r="B6">
        <v>5</v>
      </c>
      <c r="C6" t="s">
        <v>98</v>
      </c>
      <c r="D6" t="s" s="13">
        <v>99</v>
      </c>
      <c r="E6" t="s" s="13"/>
      <c r="F6"/>
    </row>
    <row r="7">
      <c r="A7" t="s">
        <v>2</v>
      </c>
      <c r="B7">
        <v>6</v>
      </c>
      <c r="C7"/>
      <c r="D7" t="inlineStr" s="13">
        <is>
          <t>Commentaires - Pour la cuisson des spaghettis,on peut ajouter à l’eau de cuisson 1 litre d’huile d’olive. - On peut gratiner les spaghettis bolognaises dressés en bacs GN 1/1 H 65.</t>
        </is>
      </c>
      <c r="E7" t="s" s="13"/>
      <c r="F7" t="s">
        <v>100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101</v>
      </c>
      <c r="B1"/>
      <c r="C1"/>
      <c r="D1"/>
    </row>
    <row r="2">
      <c r="A2" t="str" s="14">
        <f>"GRO_CDC_146 · GRO.COMPLETS · référence : "&amp;Besoins!B3&amp;" "&amp;Besoins!C3&amp;" · multiplicateur réglable sur la feuille ""Besoins"""</f>
        <v>GRO_CDC_146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102</v>
      </c>
      <c r="B4"/>
      <c r="C4"/>
      <c r="D4"/>
    </row>
    <row r="5">
      <c r="A5" t="s" s="16">
        <v>103</v>
      </c>
      <c r="B5" t="str" s="13">
        <f>"[METTRE EN PLACE] "&amp;Procedure!D2</f>
        <v>[METTRE EN PLACE] Mise en place du poste de travail C - Vérifier les D.L.C.,peser les denrées,sélectionner le matériel. - Désinfecter le matériel et le poste de travail suivant la procédure. O</v>
      </c>
      <c r="C5"/>
      <c r="D5"/>
    </row>
    <row r="6">
      <c r="A6" t="s" s="16">
        <v>104</v>
      </c>
      <c r="B6" t="str" s="13">
        <f>"[METTRE] "&amp;Procedure!D3</f>
        <v>[METTRE] Préparations préliminaires - Déconditionner les spaghettis et les mettre dans un bac afin de faciliter la mise en cuisson. P - Déconditionner la viande suivant la procédure.Réserver dans 5 bacs GN 1/1 H 45 perforés prévus pour la cuisson.Étager les bacs sur l’échelle de four.Mettre un bac L dans le bas de l’échelle pour récupérer les graisses de cuisson. - Déconditionner la tomate concassée suivant la procédure. Égoutter et stocker dans un bac GN 1/1 H 100 perforé doublé d’un bac plein.Réserver au froid. L T - Déconditionner l’oignon.Au cutter,hacher l’oignon.Réserver. - Dans un rondeau,réaliser le fond brun de veau lié,à partir de fond à réhydrater,en S 1 se reportant aux recommandations du fabricant.Réserver au bain-marie ou en g armoire chaude en attente d’utilisation. - Préchauffer le four sur la position chaleur sèche à + 200 °C. - Dans une calotte,faire fondre le beurre.Réserver au chaud.</v>
      </c>
      <c r="C6"/>
      <c r="D6"/>
    </row>
    <row r="7">
      <c r="A7" t="s" s="16">
        <v>105</v>
      </c>
      <c r="B7" t="str" s="13">
        <f>"[SAUTER] "&amp;Procedure!D4</f>
        <v>[SAUTER] Confectionner la sauce bolognaise - Dans la sauteuse,à l’huile,faire suer l’oignon haché. - Déglacer au vin blanc.Réduire de moitié. - Mouiller avec le fond de veau lié. - Ajouter l’ail,les herbes de Provence,la tomate concentrée et la tomate concassée.Saler et poivrer.Laisser mijoter. - Pendant la cuisson de la sauce,enfourner l’échelle de cuisson et saisir la viande hachée au four pendant 5 minutes. - Verser la viande hachée saisie dans la sauce. - Laisser mijoter de 3 à 4 minutes.Ne pas trop cuire la viande (risque de durcissement de la viande,d’une perte de poids et de voir apparaître la graisse constitutive de la viande à la surface de la sauce). - Rectifier l’assaisonnement. - Débarrasser la sauce bolognaise dans 2 bacs GN 1/1 H 250 de service.Contrôler la température au cœur de la sauce. - Respecter la procédure de fin de cuisson. - Stocker en armoire chaude et maintenir à + 63 °C en attente de consommation.</v>
      </c>
      <c r="C7"/>
      <c r="D7"/>
    </row>
    <row r="8">
      <c r="A8" t="s" s="16">
        <v>106</v>
      </c>
      <c r="B8" t="str" s="13">
        <f>"[BOUILLIR] "&amp;Procedure!D5</f>
        <v>[BOUILLIR] Cuire les spaghettis - Dans une marmite d’eau bouillante et salée (10 g de sel au litre),plonger les spaghettis.Remuer à l’aide d’une spatule. - Porter à ébullition et aussitôt couper la source de chaleur.Laisser cuire à couvert 4à 5 minutes environ.Vérifier fréquemment la cuisson.Cuire «al dente».Se reporter aux indications du fabricant pour le temps de cuisson. - Rincer les spaghettis à l’eau chaude.Éventuellement,stopper leur cuisson avec de l’eau froide.Égoutter les spaghettis par la bonde robinet. - Lier les spaghettis avec le beurre fondu (on peut aussi verser un filet d’huile d’olive à la place du beurre). - Réserver au chaud dans 2 bacs GN 1/1 H 250 de service.</v>
      </c>
      <c r="C8"/>
      <c r="D8"/>
    </row>
    <row r="9">
      <c r="A9" t="s" s="16">
        <v>107</v>
      </c>
      <c r="B9" t="str" s="13">
        <f>"[DRESSER] "&amp;Procedure!D6</f>
        <v>[DRESSER] Dresser les spaghettis - Servir les spaghettis à l’assiette accompagnés de sauce bolognaise disposée sur le dessus. - Proposer du gruyère râpé ou du parmesan.</v>
      </c>
      <c r="C9"/>
      <c r="D9"/>
    </row>
    <row r="10">
      <c r="A10" t="s" s="16">
        <v>108</v>
      </c>
      <c r="B10" t="str" s="13">
        <f>Procedure!D7</f>
        <v>Commentaires - Pour la cuisson des spaghettis,on peut ajouter à l’eau de cuisson 1 litre d’huile d’olive. - On peut gratiner les spaghettis bolognaises dressés en bacs GN 1/1 H 65.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2026-09-15T12:38:32Z</dcterms:created>
  <dc:title>SPAGHETTIS BOLOGNAISES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2026-09-15T12:38:32Z</dcterms:modified>
  <cp:revision>1</cp:revision>
</cp:coreProperties>
</file>