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<sst xmlns="http://schemas.openxmlformats.org/spreadsheetml/2006/main" count="106" uniqueCount="106">
  <si>
    <t>Fiche technique</t>
  </si>
  <si>
    <t>Nom</t>
  </si>
  <si>
    <t>MOUSSAKA</t>
  </si>
  <si>
    <t>Code</t>
  </si>
  <si>
    <t>GRO_CDC_145</t>
  </si>
  <si>
    <t>Classe</t>
  </si>
  <si>
    <t>Plats complets collectivité (GRO.COMPLETS)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</si>
  <si>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</si>
  <si>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</si>
  <si>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</si>
  <si>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</si>
  <si>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</si>
  <si>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</si>
  <si>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</si>
  <si>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</si>
  <si>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</si>
  <si>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</si>
  <si>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</si>
  <si>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</si>
  <si>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</si>
  <si>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03:35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</si>
  <si>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</si>
  <si>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</si>
  <si>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</si>
  <si>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</si>
  <si>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</si>
  <si>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</si>
  <si>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</si>
  <si>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</si>
  <si>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</si>
  <si>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</si>
  <si>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COULIS-TOMATE</t>
  </si>
  <si>
    <t>Coulis de tomate cuisinée</t>
  </si>
  <si>
    <t>Concentrés et purées cuisines</t>
  </si>
  <si>
    <t>kg</t>
  </si>
  <si>
    <t>00000061</t>
  </si>
  <si>
    <t>EAU</t>
  </si>
  <si>
    <t>Matières diverses (à trier)</t>
  </si>
  <si>
    <t>lt</t>
  </si>
  <si>
    <t>KNORR-FBLIE-STD</t>
  </si>
  <si>
    <t>Fonds Brun Lié (Knorr Professional)</t>
  </si>
  <si>
    <t>Fonds déshydratés et poudres</t>
  </si>
  <si>
    <t>HUI-OLIVE-VP</t>
  </si>
  <si>
    <t>Huile d'olive vierge pure</t>
  </si>
  <si>
    <t>Huiles végétales</t>
  </si>
  <si>
    <t>RNM0200155</t>
  </si>
  <si>
    <t>EMMENTAL 1 kg rapé</t>
  </si>
  <si>
    <t>Fromages</t>
  </si>
  <si>
    <t>RNM4G100918</t>
  </si>
  <si>
    <t>Oignons émincés 4G</t>
  </si>
  <si>
    <t>Légumes 4ème et 5ème gamme</t>
  </si>
  <si>
    <t>RNMS00812</t>
  </si>
  <si>
    <t>Ail haché IQF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</si>
  <si>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</si>
  <si>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</si>
  <si>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</si>
  <si>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</si>
  <si>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</si>
  <si>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</si>
  <si>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</si>
  <si>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Plats complets collectivité</t>
  </si>
  <si>
    <t xml:space="preserve">    ↳ Coulis de tomate cuisinée</t>
  </si>
  <si>
    <t>matiere</t>
  </si>
  <si>
    <t xml:space="preserve">    ↳ Fond brun de veau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</si>
  <si>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</si>
  <si>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</si>
  <si>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</si>
  <si>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Oignons émincés 4G</t>
  </si>
  <si>
    <t xml:space="preserve">    ↳ Ail haché IQF</t>
  </si>
  <si>
    <t xml:space="preserve">    ↳ EMMENTAL 1 kg rapé</t>
  </si>
  <si>
    <t xml:space="preserve">    ↳ Huile d'olive vierge pure</t>
  </si>
  <si>
    <t>Recette</t>
  </si>
  <si>
    <t>#</t>
  </si>
  <si>
    <t>Verbe</t>
  </si>
  <si>
    <t>Étape</t>
  </si>
  <si>
    <t>Précision technique</t>
  </si>
  <si>
    <t>Durée</t>
  </si>
  <si>
    <t>METTRE EN PLACE</t>
  </si>
  <si>
    <t>RÉSERVER</t>
  </si>
  <si>
    <t>105 min (repos)</t>
  </si>
  <si>
    <t>ÉLABORER</t>
  </si>
  <si>
    <t>Confectionner la sauce béchamel - Élaborer la sauce béchamel suivant la recette indiquée au chapitre des sauces.</t>
  </si>
  <si>
    <t>CONFECTIONNER</t>
  </si>
  <si>
    <t>SAUTER</t>
  </si>
  <si>
    <t>43 min (cuisson)</t>
  </si>
  <si>
    <t>FOURRER</t>
  </si>
  <si>
    <t>CUIRE</t>
  </si>
  <si>
    <t>28 min (repos)</t>
  </si>
  <si>
    <t>SERVIR</t>
  </si>
  <si>
    <t>Servir - Détailler la moussaka en 15 portions par bac.</t>
  </si>
  <si>
    <t>Suggestion - On peut remplacer l’emmenthal par de la feta émiettée.</t>
  </si>
  <si>
    <t>Fond brun de veau reconstitue (collectivite)</t>
  </si>
  <si>
    <t>DISSOUDRE</t>
  </si>
  <si>
    <t>Délayer la poudre dans l'eau froide en fouettant, puis porter à ébullition en remuant régulièrement.</t>
  </si>
  <si>
    <t>Fiche technique — MOUSSAKA</t>
  </si>
  <si>
    <t>MOUSSAKA  GRO_CDC_145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</si>
  <si>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</si>
  <si>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</si>
  <si>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</si>
  <si>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</si>
  <si>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</si>
  <si>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</si>
  <si>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</si>
  <si>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</si>
  <si>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</si>
  <si>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↳ Fond brun de veau reconstitue (collectivite)  GRO-FOND-VEAU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</si>
</sst>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42.010775</v>
      </c>
    </row>
    <row r="12">
      <c r="A12" t="s" s="3">
        <v>16</v>
      </c>
      <c r="B12" s="4">
        <v>0.42010775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42.010775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6</v>
      </c>
      <c r="E7" s="11">
        <f>D7*$B$2</f>
        <v>6</v>
      </c>
      <c r="F7" t="s">
        <v>34</v>
      </c>
      <c r="G7" s="4">
        <f>E7*1.9</f>
        <v>11.4</v>
      </c>
    </row>
    <row r="8">
      <c r="A8" t="s" s="12">
        <v>35</v>
      </c>
      <c r="B8" t="s">
        <v>36</v>
      </c>
      <c r="C8" t="s">
        <v>37</v>
      </c>
      <c r="D8" s="9">
        <v>2.925</v>
      </c>
      <c r="E8" s="11">
        <f>D8*$B$2</f>
        <v>2.925</v>
      </c>
      <c r="F8" t="s">
        <v>38</v>
      </c>
      <c r="G8" s="4">
        <f>E8*0.003</f>
        <v>0.008775</v>
      </c>
    </row>
    <row r="9">
      <c r="A9" t="s">
        <v>39</v>
      </c>
      <c r="B9" t="s">
        <v>40</v>
      </c>
      <c r="C9" t="s">
        <v>41</v>
      </c>
      <c r="D9" s="9">
        <v>0.075</v>
      </c>
      <c r="E9" s="11">
        <f>D9*$B$2</f>
        <v>0.075</v>
      </c>
      <c r="F9" t="s">
        <v>34</v>
      </c>
      <c r="G9" s="4">
        <f>E9*0</f>
        <v>0</v>
      </c>
    </row>
    <row r="10">
      <c r="A10" t="s">
        <v>42</v>
      </c>
      <c r="B10" t="s">
        <v>43</v>
      </c>
      <c r="C10" t="s">
        <v>44</v>
      </c>
      <c r="D10" s="9">
        <v>1</v>
      </c>
      <c r="E10" s="11">
        <f>D10*$B$2</f>
        <v>1</v>
      </c>
      <c r="F10" t="s">
        <v>38</v>
      </c>
      <c r="G10" s="4">
        <f>E10*5.8</f>
        <v>5.8</v>
      </c>
    </row>
    <row r="11">
      <c r="A11" t="s">
        <v>45</v>
      </c>
      <c r="B11" t="s">
        <v>46</v>
      </c>
      <c r="C11" t="s">
        <v>47</v>
      </c>
      <c r="D11" s="9">
        <v>1.5</v>
      </c>
      <c r="E11" s="11">
        <f>D11*$B$2</f>
        <v>1.5</v>
      </c>
      <c r="F11" t="s">
        <v>34</v>
      </c>
      <c r="G11" s="4">
        <f>E11*8.1</f>
        <v>12.15</v>
      </c>
    </row>
    <row r="12">
      <c r="A12" t="s">
        <v>48</v>
      </c>
      <c r="B12" t="s">
        <v>49</v>
      </c>
      <c r="C12" t="s">
        <v>50</v>
      </c>
      <c r="D12" s="9">
        <v>2.5</v>
      </c>
      <c r="E12" s="11">
        <f>D12*$B$2</f>
        <v>2.5</v>
      </c>
      <c r="F12" t="s">
        <v>34</v>
      </c>
      <c r="G12" s="4">
        <f>E12*4.32</f>
        <v>10.8</v>
      </c>
    </row>
    <row r="13">
      <c r="A13" t="s">
        <v>51</v>
      </c>
      <c r="B13" t="s">
        <v>52</v>
      </c>
      <c r="C13" t="s">
        <v>53</v>
      </c>
      <c r="D13" s="9">
        <v>0.2</v>
      </c>
      <c r="E13" s="11">
        <f>D13*$B$2</f>
        <v>0.2</v>
      </c>
      <c r="F13" t="s">
        <v>34</v>
      </c>
      <c r="G13" s="4">
        <f>E13*9.26</f>
        <v>1.852</v>
      </c>
    </row>
    <row r="14">
      <c r="A14"/>
      <c r="B14"/>
      <c r="C14"/>
      <c r="D14"/>
      <c r="E14"/>
      <c r="F14" t="s" s="3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59</v>
      </c>
      <c r="D2" s="11">
        <v>100</v>
      </c>
      <c r="E2" t="s">
        <v>24</v>
      </c>
      <c r="F2" t="s">
        <v>60</v>
      </c>
    </row>
    <row r="3">
      <c r="A3">
        <v>1</v>
      </c>
      <c r="B3" t="s">
        <v>61</v>
      </c>
      <c r="C3" t="s">
        <v>62</v>
      </c>
      <c r="D3" s="11">
        <v>6</v>
      </c>
      <c r="E3" t="s">
        <v>38</v>
      </c>
      <c r="F3" t="s">
        <v>33</v>
      </c>
    </row>
    <row r="4">
      <c r="A4">
        <v>1</v>
      </c>
      <c r="B4" t="s">
        <v>63</v>
      </c>
      <c r="C4" t="s">
        <v>59</v>
      </c>
      <c r="D4" s="11">
        <v>3</v>
      </c>
      <c r="E4" t="s">
        <v>38</v>
      </c>
      <c r="F4" t="s">
        <v>64</v>
      </c>
    </row>
    <row r="5">
      <c r="A5">
        <v>2</v>
      </c>
      <c r="B5" t="s">
        <v>65</v>
      </c>
      <c r="C5" t="s">
        <v>62</v>
      </c>
      <c r="D5" s="11">
        <v>2.925</v>
      </c>
      <c r="E5" t="s">
        <v>38</v>
      </c>
      <c r="F5" t="s">
        <v>37</v>
      </c>
    </row>
    <row r="6">
      <c r="A6">
        <v>2</v>
      </c>
      <c r="B6" t="s">
        <v>66</v>
      </c>
      <c r="C6" t="s">
        <v>62</v>
      </c>
      <c r="D6" s="11">
        <v>0.075</v>
      </c>
      <c r="E6" t="s">
        <v>34</v>
      </c>
      <c r="F6" t="s">
        <v>41</v>
      </c>
    </row>
    <row r="7">
      <c r="A7">
        <v>1</v>
      </c>
      <c r="B7" t="s">
        <v>67</v>
      </c>
      <c r="C7" t="s">
        <v>62</v>
      </c>
      <c r="D7" s="11">
        <v>2.5</v>
      </c>
      <c r="E7" t="s">
        <v>34</v>
      </c>
      <c r="F7" t="s">
        <v>50</v>
      </c>
    </row>
    <row r="8">
      <c r="A8">
        <v>1</v>
      </c>
      <c r="B8" t="s">
        <v>68</v>
      </c>
      <c r="C8" t="s">
        <v>62</v>
      </c>
      <c r="D8" s="11">
        <v>0.2</v>
      </c>
      <c r="E8" t="s">
        <v>34</v>
      </c>
      <c r="F8" t="s">
        <v>53</v>
      </c>
    </row>
    <row r="9">
      <c r="A9">
        <v>1</v>
      </c>
      <c r="B9" t="s">
        <v>69</v>
      </c>
      <c r="C9" t="s">
        <v>62</v>
      </c>
      <c r="D9" s="11">
        <v>1.5</v>
      </c>
      <c r="E9" t="s">
        <v>34</v>
      </c>
      <c r="F9" t="s">
        <v>47</v>
      </c>
    </row>
    <row r="10">
      <c r="A10">
        <v>1</v>
      </c>
      <c r="B10" t="s">
        <v>70</v>
      </c>
      <c r="C10" t="s">
        <v>62</v>
      </c>
      <c r="D10" s="11">
        <v>1</v>
      </c>
      <c r="E10" t="s">
        <v>38</v>
      </c>
      <c r="F10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75</v>
      </c>
      <c r="F1" t="s" s="2">
        <v>76</v>
      </c>
    </row>
    <row r="2">
      <c r="A2" t="s">
        <v>2</v>
      </c>
      <c r="B2">
        <v>1</v>
      </c>
      <c r="C2" t="s">
        <v>77</v>
      </c>
      <c r="D2" t="inlineStr" s="14">
        <is>
          <t>Mise en place du poste de travail - Vérifier les D.L.C.,peser les denrées,sélectionner le matériel. - Désinfecter le matériel et le poste de travail suivant les protocoles.</t>
        </is>
      </c>
      <c r="E2" t="s" s="14"/>
      <c r="F2"/>
    </row>
    <row r="3">
      <c r="A3" t="s">
        <v>2</v>
      </c>
      <c r="B3">
        <v>2</v>
      </c>
      <c r="C3" t="s">
        <v>78</v>
      </c>
      <c r="D3" t="inlineStr" s="14">
        <is>
          <t>Préparations préliminaires - Déconditionner la viande suivant la procédure et réserver au froid dans un bac GN2/1 H 250 en polycarbonate,en attente d’utilisation. - Déconditionner les légumes surgelés et réserver au froid. - Déconditionner la sauce tomate suivant la procédure.Réserver. - Faire fondre le beurre et badigeonner au pinceau l’intérieur de 6 bacs GN 1/1 H 65.</t>
        </is>
      </c>
      <c r="E3" t="s" s="14"/>
      <c r="F3" t="s">
        <v>79</v>
      </c>
    </row>
    <row r="4">
      <c r="A4" t="s">
        <v>2</v>
      </c>
      <c r="B4">
        <v>3</v>
      </c>
      <c r="C4" t="s">
        <v>80</v>
      </c>
      <c r="D4" t="s" s="14">
        <v>81</v>
      </c>
      <c r="E4" t="s" s="14"/>
      <c r="F4"/>
    </row>
    <row r="5">
      <c r="A5" t="s">
        <v>2</v>
      </c>
      <c r="B5">
        <v>4</v>
      </c>
      <c r="C5" t="s">
        <v>82</v>
      </c>
      <c r="D5" t="inlineStr" s="14">
        <is>
          <t>Confectionner le fond brun de veau lié - Dans une russe,réaliser 3 litres de fond brun de veau à partir de fond déshydraté, en se reportant aux recommandations du fabricant.</t>
        </is>
      </c>
      <c r="E5" t="s" s="14"/>
      <c r="F5"/>
    </row>
    <row r="6">
      <c r="A6" t="s">
        <v>2</v>
      </c>
      <c r="B6">
        <v>5</v>
      </c>
      <c r="C6" t="s">
        <v>83</v>
      </c>
      <c r="D6" t="inlineStr" s="14">
        <is>
          <t>Confectionner la farce - Dans une sauteuse, faire revenir à l’huile les oignons, puis la viande d’agneau hachée. - Égoutter la viande et l’oignon revenus dans 2 bacs GN 1/1 H 100 perforés. - Éliminer l’huile de cuisson et les particules carbonisées de la sauteuse. - Verser dans la sauteuse la viande et l’oignon revenus.Lier avec 6 litres de sauce tomate et le fond brun de veau lié. - Ajouter l’ail,les épices et condiments.Remuer l’ensemble.Porter à ébullition puis réduire la source de chaleur. - Laisser mijoter à feu doux 15 minutes.Ne pas trop cuire. - Dégraisser et dépouiller la surface de la préparation. - Rectifier l’assaisonnement.</t>
        </is>
      </c>
      <c r="E6" t="s" s="14"/>
      <c r="F6" t="s">
        <v>84</v>
      </c>
    </row>
    <row r="7">
      <c r="A7" t="s">
        <v>2</v>
      </c>
      <c r="B7">
        <v>6</v>
      </c>
      <c r="C7" t="s">
        <v>85</v>
      </c>
      <c r="D7" t="inlineStr" s="14">
        <is>
          <t>Garnir les plats à gratin - Aligner les 6 bacs GN beurrés sur une table de travail. - Garnir le fond des bacs avec la moitié du volume total des aubergines. - Disposer sur le fond d’aubergines,la préparation viande / sauce. - Répartir le reste des aubergines sur la couche de viande. - Saucer le dessus avec le reste de la sauce tomate et terminer par une couche de sauce béchamel. - Saupoudrer d’emmenthal râpé. - Étager les bacs sur l’échelle de cuisson.</t>
        </is>
      </c>
      <c r="E7" t="s" s="14"/>
      <c r="F7"/>
    </row>
    <row r="8">
      <c r="A8" t="s">
        <v>2</v>
      </c>
      <c r="B8">
        <v>7</v>
      </c>
      <c r="C8" t="s">
        <v>86</v>
      </c>
      <c r="D8" t="inlineStr" s="14">
        <is>
          <t>Cuire la moussaka - Préchauffer le four sur la position chaleur mixte à + 160 °C. - Enfourner et cuire pendant 45 minutes environ,puis 10 minutes à chaleur sèche à +175 °C.Vérifier la cuisson. - Contrôler la température suivant la procédure de fin de cuisson. - Stocker en armoire chaude et maintenir à + 63 °C en attente de consommation.</t>
        </is>
      </c>
      <c r="E8" t="s" s="14"/>
      <c r="F8" t="s">
        <v>87</v>
      </c>
    </row>
    <row r="9">
      <c r="A9" t="s">
        <v>2</v>
      </c>
      <c r="B9">
        <v>8</v>
      </c>
      <c r="C9" t="s">
        <v>88</v>
      </c>
      <c r="D9" t="s" s="14">
        <v>89</v>
      </c>
      <c r="E9" t="s" s="14"/>
      <c r="F9"/>
    </row>
    <row r="10">
      <c r="A10" t="s">
        <v>2</v>
      </c>
      <c r="B10">
        <v>9</v>
      </c>
      <c r="C10"/>
      <c r="D10" t="s" s="14">
        <v>90</v>
      </c>
      <c r="E10" t="s" s="14"/>
      <c r="F10"/>
    </row>
    <row r="11">
      <c r="A11" t="s">
        <v>91</v>
      </c>
      <c r="B11">
        <v>1</v>
      </c>
      <c r="C11" t="s">
        <v>92</v>
      </c>
      <c r="D11" t="s" s="14">
        <v>93</v>
      </c>
      <c r="E11" t="s" s="14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</cols>
  <sheetData>
    <row r="1" customHeight="1" ht="24">
      <c r="A1" t="s" s="7">
        <v>94</v>
      </c>
      <c r="B1"/>
      <c r="C1"/>
      <c r="D1"/>
    </row>
    <row r="2">
      <c r="A2" t="str" s="15">
        <f>"GRO_CDC_145 · GRO.COMPLETS · référence : "&amp;Besoins!B3&amp;" "&amp;Besoins!C3&amp;" · multiplicateur réglable sur la feuille ""Besoins"""</f>
        <v>GRO_CDC_145 · GRO.COMPLETS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95</v>
      </c>
      <c r="B4"/>
      <c r="C4"/>
      <c r="D4"/>
    </row>
    <row r="5">
      <c r="A5" t="s" s="17">
        <v>96</v>
      </c>
      <c r="B5" t="str" s="14">
        <f>"[METTRE EN PLACE] "&amp;Procedure!D2</f>
        <v>[METTRE EN PLACE] Mise en place du poste de travail - Vérifier les D.L.C.,peser les denrées,sélectionner le matériel. - Désinfecter le matériel et le poste de travail suivant les protocoles.</v>
      </c>
      <c r="C5"/>
      <c r="D5"/>
    </row>
    <row r="6">
      <c r="A6" t="s" s="17">
        <v>97</v>
      </c>
      <c r="B6" t="str" s="14">
        <f>"[RÉSERVER] "&amp;Procedure!D3</f>
        <v>[RÉSERVER] Préparations préliminaires - Déconditionner la viande suivant la procédure et réserver au froid dans un bac GN2/1 H 250 en polycarbonate,en attente d’utilisation. - Déconditionner les légumes surgelés et réserver au froid. - Déconditionner la sauce tomate suivant la procédure.Réserver. - Faire fondre le beurre et badigeonner au pinceau l’intérieur de 6 bacs GN 1/1 H 65.</v>
      </c>
      <c r="C6"/>
      <c r="D6"/>
    </row>
    <row r="7">
      <c r="A7" t="s" s="17">
        <v>98</v>
      </c>
      <c r="B7" t="str" s="14">
        <f>"[ÉLABORER] "&amp;Procedure!D4</f>
        <v>[ÉLABORER] Confectionner la sauce béchamel - Élaborer la sauce béchamel suivant la recette indiquée au chapitre des sauces.</v>
      </c>
      <c r="C7"/>
      <c r="D7"/>
    </row>
    <row r="8">
      <c r="A8" t="s" s="17">
        <v>99</v>
      </c>
      <c r="B8" t="str" s="14">
        <f>"[CONFECTIONNER] "&amp;Procedure!D5</f>
        <v>[CONFECTIONNER] Confectionner le fond brun de veau lié - Dans une russe,réaliser 3 litres de fond brun de veau à partir de fond déshydraté, en se reportant aux recommandations du fabricant.</v>
      </c>
      <c r="C8"/>
      <c r="D8"/>
    </row>
    <row r="9">
      <c r="A9" t="s" s="17">
        <v>100</v>
      </c>
      <c r="B9" t="str" s="14">
        <f>"[SAUTER] "&amp;Procedure!D6</f>
        <v>[SAUTER] Confectionner la farce - Dans une sauteuse, faire revenir à l’huile les oignons, puis la viande d’agneau hachée. - Égoutter la viande et l’oignon revenus dans 2 bacs GN 1/1 H 100 perforés. - Éliminer l’huile de cuisson et les particules carbonisées de la sauteuse. - Verser dans la sauteuse la viande et l’oignon revenus.Lier avec 6 litres de sauce tomate et le fond brun de veau lié. - Ajouter l’ail,les épices et condiments.Remuer l’ensemble.Porter à ébullition puis réduire la source de chaleur. - Laisser mijoter à feu doux 15 minutes.Ne pas trop cuire. - Dégraisser et dépouiller la surface de la préparation. - Rectifier l’assaisonnement.</v>
      </c>
      <c r="C9"/>
      <c r="D9"/>
    </row>
    <row r="10">
      <c r="A10" t="s" s="17">
        <v>101</v>
      </c>
      <c r="B10" t="str" s="14">
        <f>"[FOURRER] "&amp;Procedure!D7</f>
        <v>[FOURRER] Garnir les plats à gratin - Aligner les 6 bacs GN beurrés sur une table de travail. - Garnir le fond des bacs avec la moitié du volume total des aubergines. - Disposer sur le fond d’aubergines,la préparation viande / sauce. - Répartir le reste des aubergines sur la couche de viande. - Saucer le dessus avec le reste de la sauce tomate et terminer par une couche de sauce béchamel. - Saupoudrer d’emmenthal râpé. - Étager les bacs sur l’échelle de cuisson.</v>
      </c>
      <c r="C10"/>
      <c r="D10"/>
    </row>
    <row r="11">
      <c r="A11" t="s" s="17">
        <v>102</v>
      </c>
      <c r="B11" t="str" s="14">
        <f>"[CUIRE] "&amp;Procedure!D8</f>
        <v>[CUIRE] Cuire la moussaka - Préchauffer le four sur la position chaleur mixte à + 160 °C. - Enfourner et cuire pendant 45 minutes environ,puis 10 minutes à chaleur sèche à +175 °C.Vérifier la cuisson. - Contrôler la température suivant la procédure de fin de cuisson. - Stocker en armoire chaude et maintenir à + 63 °C en attente de consommation.</v>
      </c>
      <c r="C11"/>
      <c r="D11"/>
    </row>
    <row r="12">
      <c r="A12" t="s" s="17">
        <v>103</v>
      </c>
      <c r="B12" t="str" s="14">
        <f>"[SERVIR] "&amp;Procedure!D9</f>
        <v>[SERVIR] Servir - Détailler la moussaka en 15 portions par bac.</v>
      </c>
      <c r="C12"/>
      <c r="D12"/>
    </row>
    <row r="13">
      <c r="A13" t="s" s="17">
        <v>104</v>
      </c>
      <c r="B13" t="str" s="14">
        <f>Procedure!D10</f>
        <v>Suggestion - On peut remplacer l’emmenthal par de la feta émiettée.</v>
      </c>
      <c r="C13"/>
      <c r="D13"/>
    </row>
    <row r="14">
      <c r="A14"/>
      <c r="B14"/>
      <c r="C14"/>
      <c r="D14"/>
    </row>
    <row r="15">
      <c r="A15" t="s" s="16">
        <v>105</v>
      </c>
      <c r="B15"/>
      <c r="C15"/>
      <c r="D15"/>
    </row>
    <row r="16">
      <c r="A16" t="s" s="17">
        <v>96</v>
      </c>
      <c r="B16" t="str" s="14">
        <f>"[DISSOUDRE] "&amp;Procedure!D11</f>
        <v>[DISSOUDRE] Délayer la poudre dans l'eau froide en fouettant, puis porter à ébullition en remuant régulièrement.</v>
      </c>
      <c r="C16"/>
      <c r="D16"/>
    </row>
    <row r="17">
      <c r="A17"/>
      <c r="B17"/>
      <c r="C17"/>
      <c r="D17"/>
    </row>
    <row r="18">
      <c r="A18" t="s" s="18">
        <v>21</v>
      </c>
      <c r="B18"/>
      <c r="C18"/>
      <c r="D18"/>
    </row>
  </sheetData>
  <sheetProtection sheet="1"/>
  <mergeCells count="15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A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2026-08-01T01:35:47Z</dcterms:created>
  <dc:title>MOUSSAKA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2026-08-01T01:35:47Z</dcterms:modified>
  <cp:revision>1</cp:revision>
</cp:coreProperties>
</file>