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<sst xmlns="http://schemas.openxmlformats.org/spreadsheetml/2006/main" count="137" uniqueCount="137">
  <si>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</si>
  <si>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</si>
  <si>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LASAGNES AL FORNO</t>
  </si>
  <si>
    <t>Code</t>
  </si>
  <si>
    <t>GRO_CDC_144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</si>
  <si>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</si>
  <si>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</si>
  <si>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</si>
  <si>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</si>
  <si>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</si>
  <si>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</si>
  <si>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</si>
  <si>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</si>
  <si>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</si>
  <si>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</si>
  <si>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</si>
  <si>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</si>
  <si>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</si>
  <si>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</si>
  <si>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</si>
  <si>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</si>
  <si>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</si>
  <si>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</si>
  <si>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</si>
  <si>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</si>
  <si>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</si>
  <si>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</si>
  <si>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</si>
  <si>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</si>
  <si>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</si>
  <si>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</si>
  <si>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</si>
  <si>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</si>
  <si>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</si>
  <si>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</si>
  <si>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</si>
  <si>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</si>
  <si>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</si>
  <si>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</si>
  <si>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</si>
  <si>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</si>
  <si>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</si>
  <si>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</si>
  <si>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</si>
  <si>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</si>
  <si>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</si>
  <si>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</si>
  <si>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</si>
  <si>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</si>
  <si>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</si>
  <si>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</si>
  <si>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</si>
  <si>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</si>
  <si>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</si>
  <si>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</si>
  <si>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</si>
  <si>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</si>
  <si>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</si>
  <si>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</si>
  <si>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</si>
  <si>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</si>
  <si>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</si>
  <si>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</si>
  <si>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</si>
  <si>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</si>
  <si>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</si>
  <si>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</si>
  <si>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</si>
  <si>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</si>
  <si>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</si>
  <si>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</si>
  <si>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</si>
  <si>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</si>
  <si>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</si>
  <si>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</si>
  <si>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</si>
  <si>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</si>
  <si>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</si>
  <si>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</si>
  <si>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</si>
  <si>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</si>
  <si>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</si>
  <si>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</si>
  <si>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</si>
  <si>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</si>
  <si>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</si>
  <si>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</si>
  <si>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</si>
  <si>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</si>
  <si>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</si>
  <si>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</si>
  <si>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</si>
  <si>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</si>
  <si>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</si>
  <si>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Herbes de Provence</t>
  </si>
  <si>
    <t xml:space="preserve">    ↳ Sucre poudre sac 1kg</t>
  </si>
  <si>
    <t xml:space="preserve">    ↳ Huile d'olive vierge pure</t>
  </si>
  <si>
    <t xml:space="preserve">    ↳ Coulis de tomate cuisinée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</si>
  <si>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</si>
  <si>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</si>
  <si>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</si>
  <si>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Beurre doux 82% MG plaquette</t>
  </si>
  <si>
    <t xml:space="preserve">    ↳ EMMENTAL 1 kg rapé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</si>
  <si>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</si>
  <si>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</si>
  <si>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</si>
  <si>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</si>
  <si>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</si>
  <si>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</si>
  <si>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</si>
  <si>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</si>
  <si>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</si>
  <si>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</si>
  <si>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</si>
  <si>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</si>
  <si>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</si>
  <si>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</si>
  <si>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</si>
  <si>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</si>
  <si>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</si>
  <si>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</si>
  <si>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</si>
  <si>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</si>
  <si>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</si>
  <si>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</si>
  <si>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</si>
  <si>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LASAGNES AL FORNO</t>
  </si>
  <si>
    <t>LASAGNES AL FORNO  GRO_CDC_144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</si>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</sst>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302.952825</v>
      </c>
    </row>
    <row r="12">
      <c r="A12" t="s" s="3">
        <v>16</v>
      </c>
      <c r="B12" s="4">
        <v>3.02952825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302.952825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E7*1.9</f>
        <v>26.6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38</v>
      </c>
      <c r="G8" s="4">
        <f>E8*0.003</f>
        <v>0.026325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34</v>
      </c>
      <c r="G9" s="4">
        <f>E9*9.5</f>
        <v>0.1425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E10*2.7</f>
        <v>0.27</v>
      </c>
    </row>
    <row r="11">
      <c r="A11" t="s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34</v>
      </c>
      <c r="G11" s="4">
        <f>E11*0.56</f>
        <v>0.672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E13*5.8</f>
        <v>2.9</v>
      </c>
    </row>
    <row r="14">
      <c r="A14" t="s">
        <v>54</v>
      </c>
      <c r="B14" t="s">
        <v>55</v>
      </c>
      <c r="C14" t="s">
        <v>56</v>
      </c>
      <c r="D14" s="9">
        <v>1.2</v>
      </c>
      <c r="E14" s="11">
        <f>D14*$B$2</f>
        <v>1.2</v>
      </c>
      <c r="F14" t="s">
        <v>34</v>
      </c>
      <c r="G14" s="4">
        <f>E14*5.2</f>
        <v>6.24</v>
      </c>
    </row>
    <row r="15">
      <c r="A15" t="s">
        <v>57</v>
      </c>
      <c r="B15" t="s">
        <v>58</v>
      </c>
      <c r="C15" t="s">
        <v>59</v>
      </c>
      <c r="D15" s="9">
        <v>5</v>
      </c>
      <c r="E15" s="11">
        <f>D15*$B$2</f>
        <v>5</v>
      </c>
      <c r="F15" t="s">
        <v>38</v>
      </c>
      <c r="G15" s="4">
        <f>E15*2.2</f>
        <v>11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34</v>
      </c>
      <c r="G16" s="4">
        <f>E16*14.5</f>
        <v>14.5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E17*8.1</f>
        <v>16.2</v>
      </c>
    </row>
    <row r="18">
      <c r="A18" t="s">
        <v>66</v>
      </c>
      <c r="B18" t="s">
        <v>67</v>
      </c>
      <c r="C18" t="s">
        <v>68</v>
      </c>
      <c r="D18" s="9">
        <v>15</v>
      </c>
      <c r="E18" s="11">
        <f>D18*$B$2</f>
        <v>15</v>
      </c>
      <c r="F18" t="s">
        <v>38</v>
      </c>
      <c r="G18" s="4">
        <f>E18*1.05</f>
        <v>15.75</v>
      </c>
    </row>
    <row r="19">
      <c r="A19" t="s">
        <v>69</v>
      </c>
      <c r="B19" t="s">
        <v>70</v>
      </c>
      <c r="C19" t="s">
        <v>71</v>
      </c>
      <c r="D19" s="9">
        <v>2.5</v>
      </c>
      <c r="E19" s="11">
        <f>D19*$B$2</f>
        <v>2.5</v>
      </c>
      <c r="F19" t="s">
        <v>34</v>
      </c>
      <c r="G19" s="4">
        <f>E19*4.32</f>
        <v>10.8</v>
      </c>
    </row>
    <row r="20">
      <c r="A20" t="s">
        <v>72</v>
      </c>
      <c r="B20" t="s">
        <v>73</v>
      </c>
      <c r="C20" t="s">
        <v>74</v>
      </c>
      <c r="D20" s="9">
        <v>0.2</v>
      </c>
      <c r="E20" s="11">
        <f>D20*$B$2</f>
        <v>0.2</v>
      </c>
      <c r="F20" t="s">
        <v>34</v>
      </c>
      <c r="G20" s="4">
        <f>E20*9.26</f>
        <v>1.852</v>
      </c>
    </row>
    <row r="21">
      <c r="A21" t="s">
        <v>75</v>
      </c>
      <c r="B21" t="s">
        <v>76</v>
      </c>
      <c r="C21" t="s">
        <v>77</v>
      </c>
      <c r="D21" s="9">
        <v>14</v>
      </c>
      <c r="E21" s="11">
        <f>D21*$B$2</f>
        <v>14</v>
      </c>
      <c r="F21" t="s">
        <v>34</v>
      </c>
      <c r="G21" s="4">
        <f>E21*14</f>
        <v>196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14</v>
      </c>
      <c r="E3" t="s">
        <v>34</v>
      </c>
      <c r="F3" t="s">
        <v>77</v>
      </c>
    </row>
    <row r="4">
      <c r="A4">
        <v>1</v>
      </c>
      <c r="B4" t="s">
        <v>87</v>
      </c>
      <c r="C4" t="s">
        <v>86</v>
      </c>
      <c r="D4" s="11">
        <v>2.5</v>
      </c>
      <c r="E4" t="s">
        <v>34</v>
      </c>
      <c r="F4" t="s">
        <v>71</v>
      </c>
    </row>
    <row r="5">
      <c r="A5">
        <v>1</v>
      </c>
      <c r="B5" t="s">
        <v>88</v>
      </c>
      <c r="C5" t="s">
        <v>86</v>
      </c>
      <c r="D5" s="11">
        <v>0.2</v>
      </c>
      <c r="E5" t="s">
        <v>34</v>
      </c>
      <c r="F5" t="s">
        <v>74</v>
      </c>
    </row>
    <row r="6">
      <c r="A6">
        <v>1</v>
      </c>
      <c r="B6" t="s">
        <v>89</v>
      </c>
      <c r="C6" t="s">
        <v>83</v>
      </c>
      <c r="D6" s="11">
        <v>4</v>
      </c>
      <c r="E6" t="s">
        <v>38</v>
      </c>
      <c r="F6" t="s">
        <v>90</v>
      </c>
    </row>
    <row r="7">
      <c r="A7">
        <v>2</v>
      </c>
      <c r="B7" t="s">
        <v>91</v>
      </c>
      <c r="C7" t="s">
        <v>86</v>
      </c>
      <c r="D7" s="11">
        <v>3.9</v>
      </c>
      <c r="E7" t="s">
        <v>38</v>
      </c>
      <c r="F7" t="s">
        <v>37</v>
      </c>
    </row>
    <row r="8">
      <c r="A8">
        <v>2</v>
      </c>
      <c r="B8" t="s">
        <v>92</v>
      </c>
      <c r="C8" t="s">
        <v>86</v>
      </c>
      <c r="D8" s="11">
        <v>0.1</v>
      </c>
      <c r="E8" t="s">
        <v>34</v>
      </c>
      <c r="F8" t="s">
        <v>50</v>
      </c>
    </row>
    <row r="9">
      <c r="A9">
        <v>1</v>
      </c>
      <c r="B9" t="s">
        <v>93</v>
      </c>
      <c r="C9" t="s">
        <v>83</v>
      </c>
      <c r="D9" s="11">
        <v>5</v>
      </c>
      <c r="E9" t="s">
        <v>38</v>
      </c>
      <c r="F9" t="s">
        <v>90</v>
      </c>
    </row>
    <row r="10">
      <c r="A10">
        <v>2</v>
      </c>
      <c r="B10" t="s">
        <v>91</v>
      </c>
      <c r="C10" t="s">
        <v>86</v>
      </c>
      <c r="D10" s="11">
        <v>4.875</v>
      </c>
      <c r="E10" t="s">
        <v>38</v>
      </c>
      <c r="F10" t="s">
        <v>37</v>
      </c>
    </row>
    <row r="11">
      <c r="A11">
        <v>2</v>
      </c>
      <c r="B11" t="s">
        <v>92</v>
      </c>
      <c r="C11" t="s">
        <v>86</v>
      </c>
      <c r="D11" s="11">
        <v>0.125</v>
      </c>
      <c r="E11" t="s">
        <v>34</v>
      </c>
      <c r="F11" t="s">
        <v>50</v>
      </c>
    </row>
    <row r="12">
      <c r="A12">
        <v>1</v>
      </c>
      <c r="B12" t="s">
        <v>94</v>
      </c>
      <c r="C12" t="s">
        <v>86</v>
      </c>
      <c r="D12" s="11">
        <v>0.015</v>
      </c>
      <c r="E12" t="s">
        <v>34</v>
      </c>
      <c r="F12" t="s">
        <v>41</v>
      </c>
    </row>
    <row r="13">
      <c r="A13">
        <v>1</v>
      </c>
      <c r="B13" t="s">
        <v>95</v>
      </c>
      <c r="C13" t="s">
        <v>86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96</v>
      </c>
      <c r="C14" t="s">
        <v>86</v>
      </c>
      <c r="D14" s="11">
        <v>0.5</v>
      </c>
      <c r="E14" t="s">
        <v>38</v>
      </c>
      <c r="F14" t="s">
        <v>53</v>
      </c>
    </row>
    <row r="15">
      <c r="A15">
        <v>1</v>
      </c>
      <c r="B15" t="s">
        <v>97</v>
      </c>
      <c r="C15" t="s">
        <v>86</v>
      </c>
      <c r="D15" s="11">
        <v>14</v>
      </c>
      <c r="E15" t="s">
        <v>38</v>
      </c>
      <c r="F15" t="s">
        <v>33</v>
      </c>
    </row>
    <row r="16">
      <c r="A16">
        <v>1</v>
      </c>
      <c r="B16" t="s">
        <v>98</v>
      </c>
      <c r="C16" t="s">
        <v>86</v>
      </c>
      <c r="D16" s="11">
        <v>15</v>
      </c>
      <c r="E16" t="s">
        <v>38</v>
      </c>
      <c r="F16" t="s">
        <v>68</v>
      </c>
    </row>
    <row r="17">
      <c r="A17">
        <v>1</v>
      </c>
      <c r="B17" t="s">
        <v>99</v>
      </c>
      <c r="C17" t="s">
        <v>86</v>
      </c>
      <c r="D17" s="11">
        <v>5</v>
      </c>
      <c r="E17" t="s">
        <v>38</v>
      </c>
      <c r="F17" t="s">
        <v>59</v>
      </c>
    </row>
    <row r="18">
      <c r="A18">
        <v>1</v>
      </c>
      <c r="B18" t="s">
        <v>100</v>
      </c>
      <c r="C18" t="s">
        <v>86</v>
      </c>
      <c r="D18" s="11">
        <v>1.2</v>
      </c>
      <c r="E18" t="s">
        <v>34</v>
      </c>
      <c r="F18" t="s">
        <v>47</v>
      </c>
    </row>
    <row r="19">
      <c r="A19">
        <v>1</v>
      </c>
      <c r="B19" t="s">
        <v>101</v>
      </c>
      <c r="C19" t="s">
        <v>86</v>
      </c>
      <c r="D19" s="11">
        <v>1.2</v>
      </c>
      <c r="E19" t="s">
        <v>34</v>
      </c>
      <c r="F19" t="s">
        <v>56</v>
      </c>
    </row>
    <row r="20">
      <c r="A20">
        <v>1</v>
      </c>
      <c r="B20" t="s">
        <v>102</v>
      </c>
      <c r="C20" t="s">
        <v>86</v>
      </c>
      <c r="D20" s="11">
        <v>2</v>
      </c>
      <c r="E20" t="s">
        <v>34</v>
      </c>
      <c r="F20" t="s">
        <v>65</v>
      </c>
    </row>
    <row r="21">
      <c r="A21">
        <v>1</v>
      </c>
      <c r="B21" t="s">
        <v>103</v>
      </c>
      <c r="C21" t="s">
        <v>86</v>
      </c>
      <c r="D21" s="11">
        <v>1</v>
      </c>
      <c r="E21" t="s">
        <v>34</v>
      </c>
      <c r="F21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C - Contrôler les D.L.C.et 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inlineStr" s="14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/>
      <c r="F9"/>
    </row>
    <row r="10">
      <c r="A10" t="s">
        <v>125</v>
      </c>
      <c r="B10">
        <v>1</v>
      </c>
      <c r="C10" t="s">
        <v>123</v>
      </c>
      <c r="D10" t="s" s="14">
        <v>124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"GRO_CDC_144 · GRO.COMPLETS · référence : "&amp;Besoins!B3&amp;" "&amp;Besoins!C3&amp;" · multiplicateur réglable sur la feuille ""Besoins"""</f>
        <v>GRO_CDC_144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"[METTRE EN PLACE] "&amp;Procedure!D2</f>
        <v>[METTRE EN PLACE] Mise en place du poste de travail C - Contrôler les D.L.C.et peser les denrées,sélectionner le matériel. - Désinfecter le matériel et le poste de travail suivant les protocoles. O</v>
      </c>
      <c r="C5"/>
      <c r="D5"/>
    </row>
    <row r="6">
      <c r="A6" t="s" s="17">
        <v>129</v>
      </c>
      <c r="B6" t="str" s="14">
        <f>"[HACHER] "&amp;Procedure!D3</f>
        <v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v>
      </c>
      <c r="C6"/>
      <c r="D6"/>
    </row>
    <row r="7">
      <c r="A7" t="s" s="17">
        <v>130</v>
      </c>
      <c r="B7" t="str" s="14">
        <f>"[SAUTER] "&amp;Procedure!D4</f>
        <v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v>
      </c>
      <c r="C7"/>
      <c r="D7"/>
    </row>
    <row r="8">
      <c r="A8" t="s" s="17">
        <v>131</v>
      </c>
      <c r="B8" t="str" s="14">
        <f>"[PORTER] "&amp;Procedure!D5</f>
        <v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v>
      </c>
      <c r="C8"/>
      <c r="D8"/>
    </row>
    <row r="9">
      <c r="A9" t="s" s="17">
        <v>132</v>
      </c>
      <c r="B9" t="str" s="14">
        <f>"[FOURRER] "&amp;Procedure!D6</f>
        <v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v>
      </c>
      <c r="C9"/>
      <c r="D9"/>
    </row>
    <row r="10">
      <c r="A10" t="s" s="17">
        <v>133</v>
      </c>
      <c r="B10" t="str" s="14">
        <f>"[DISPOSER] "&amp;Procedure!D7</f>
        <v>[DISPOSER] Cuire les lasagnes - Disposer les bacs de cuisson sur l’échelle de cuisson. - Cuire 35/40 minutes au four sur la position vapeur. - Finir la cuisson en chaleur sèche à + 210 °C pendant 10 minutes pour gratiner la surface.</v>
      </c>
      <c r="C10"/>
      <c r="D10"/>
    </row>
    <row r="11">
      <c r="A11" t="s" s="17">
        <v>134</v>
      </c>
      <c r="B11" t="str" s="14">
        <f>"[SERVIR] "&amp;Procedure!D8</f>
        <v>[SERVIR] Servir - Détailler chaque bac en 12 parts. NB :on peut remplacer la préparation bolognaise par de la sauce tomate ajoutée à la viande.</v>
      </c>
      <c r="C11"/>
      <c r="D11"/>
    </row>
    <row r="12">
      <c r="A12"/>
      <c r="B12"/>
      <c r="C12"/>
      <c r="D12"/>
    </row>
    <row r="13">
      <c r="A13" t="s" s="16">
        <v>135</v>
      </c>
      <c r="B13"/>
      <c r="C13"/>
      <c r="D13"/>
    </row>
    <row r="14">
      <c r="A14" t="s" s="17">
        <v>128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136</v>
      </c>
      <c r="B16"/>
      <c r="C16"/>
      <c r="D16"/>
    </row>
    <row r="17">
      <c r="A17" t="s" s="17">
        <v>128</v>
      </c>
      <c r="B17" t="str" s="14">
        <f>"[DISSOUDRE] "&amp;Procedure!D10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2026-08-01T00:48:16Z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2026-08-01T00:48:16Z</dcterms:modified>
  <cp:revision>1</cp:revision>
</cp:coreProperties>
</file>