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<sst xmlns="http://schemas.openxmlformats.org/spreadsheetml/2006/main" count="126" uniqueCount="126">
  <si>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</si>
  <si>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</si>
  <si>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RAGOÛT SAUVAGE</t>
  </si>
  <si>
    <t>Code</t>
  </si>
  <si>
    <t>GRO_CDC_140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</si>
  <si>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</si>
  <si>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</si>
  <si>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</si>
  <si>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</si>
  <si>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</si>
  <si>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</si>
  <si>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</si>
  <si>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</si>
  <si>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</si>
  <si>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</si>
  <si>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</si>
  <si>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</si>
  <si>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</si>
  <si>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</si>
  <si>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</si>
  <si>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</si>
  <si>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</si>
  <si>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</si>
  <si>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</si>
  <si>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</si>
  <si>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</si>
  <si>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</si>
  <si>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</si>
  <si>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</si>
  <si>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</si>
  <si>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</si>
  <si>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</si>
  <si>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</si>
  <si>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</si>
  <si>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</si>
  <si>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</si>
  <si>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</si>
  <si>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</si>
  <si>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EPI-POIVRE-MIGNO</t>
  </si>
  <si>
    <t>Poivre noir mignonnette (concassé)</t>
  </si>
  <si>
    <t>Épices en poudre et graines</t>
  </si>
  <si>
    <t>kg</t>
  </si>
  <si>
    <t>RNME101406</t>
  </si>
  <si>
    <t>Vinaigre vin rouge 6° bouteille 1,5L</t>
  </si>
  <si>
    <t>Assaisonnements et corps gras</t>
  </si>
  <si>
    <t>u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</si>
  <si>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</si>
  <si>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</si>
  <si>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</si>
  <si>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</si>
  <si>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</si>
  <si>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</si>
  <si>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</si>
  <si>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</si>
  <si>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</si>
  <si>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RNM57233230</t>
  </si>
  <si>
    <t>CÉLERI-BRANCHE vert U.E. cat.I</t>
  </si>
  <si>
    <t>Légumes</t>
  </si>
  <si>
    <t>RNM4G100920</t>
  </si>
  <si>
    <t>Échalotes émincées 4G</t>
  </si>
  <si>
    <t>Légumes 4ème et 5ème gamme</t>
  </si>
  <si>
    <t>RNM4G100918</t>
  </si>
  <si>
    <t>Oignons émincés 4G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</si>
  <si>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</si>
  <si>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</si>
  <si>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</si>
  <si>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</si>
  <si>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</si>
  <si>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</si>
  <si>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</si>
  <si>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</si>
  <si>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RNMS00869</t>
  </si>
  <si>
    <t>Marrons épluchés surgelés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</si>
  <si>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</si>
  <si>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</si>
  <si>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</si>
  <si>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</si>
  <si>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</si>
  <si>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</si>
  <si>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</si>
  <si>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Carottes en rondelles cuites surgelées</t>
  </si>
  <si>
    <t>matiere</t>
  </si>
  <si>
    <t xml:space="preserve">    ↳ Oignons émincés 4G</t>
  </si>
  <si>
    <t xml:space="preserve">    ↳ CÉLERI-BRANCHE vert U.E. cat.I</t>
  </si>
  <si>
    <t xml:space="preserve">    ↳ Ail haché IQF</t>
  </si>
  <si>
    <t xml:space="preserve">    ↳ Vin rouge de cuisson (table)</t>
  </si>
  <si>
    <t xml:space="preserve">    ↳ Poivre noir mignonnette (concassé)</t>
  </si>
  <si>
    <t xml:space="preserve">    ↳ Échalotes émincées 4G</t>
  </si>
  <si>
    <t xml:space="preserve">    ↳ Marrons épluchés surgelés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</si>
  <si>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</si>
  <si>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</si>
  <si>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</si>
  <si>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</si>
  <si>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Vinaigre vin rouge 6° bouteille 1,5L</t>
  </si>
  <si>
    <t xml:space="preserve">    ↳ Crème fraîche liquide 15% MG allégée</t>
  </si>
  <si>
    <t xml:space="preserve">    ↳ Sel fin de cuisine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</si>
  <si>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</si>
  <si>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</si>
  <si>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</si>
  <si>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</si>
  <si>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</si>
  <si>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</si>
  <si>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</si>
  <si>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</si>
  <si>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</si>
  <si>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MARINER</t>
  </si>
  <si>
    <t>85 min (prepa)</t>
  </si>
  <si>
    <t>SAUTER</t>
  </si>
  <si>
    <t>80 min (cuisson)</t>
  </si>
  <si>
    <t>65 min (repos)</t>
  </si>
  <si>
    <t>TERMINER</t>
  </si>
  <si>
    <t>INCORPORER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</si>
  <si>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</si>
  <si>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</si>
  <si>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</si>
  <si>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RAGOÛT SAUVAGE</t>
  </si>
  <si>
    <t>RAGOÛT SAUVAGE  GRO_CDC_140</t>
  </si>
  <si>
    <t>1.</t>
  </si>
  <si>
    <t>2.</t>
  </si>
  <si>
    <t>3.</t>
  </si>
  <si>
    <t>4.</t>
  </si>
  <si>
    <t>5.</t>
  </si>
  <si>
    <t>6.</t>
  </si>
  <si>
    <t>7.</t>
  </si>
  <si>
    <t>8.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</si>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</sst>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75.04815</v>
      </c>
    </row>
    <row r="12">
      <c r="A12" t="s" s="3">
        <v>16</v>
      </c>
      <c r="B12" s="4">
        <v>0.7504815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75.04815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E7*2.6</f>
        <v>13</v>
      </c>
    </row>
    <row r="8">
      <c r="A8" t="s" s="12">
        <v>35</v>
      </c>
      <c r="B8" t="s">
        <v>36</v>
      </c>
      <c r="C8" t="s">
        <v>37</v>
      </c>
      <c r="D8" s="9">
        <v>7.8</v>
      </c>
      <c r="E8" s="11">
        <f>D8*$B$2</f>
        <v>7.8</v>
      </c>
      <c r="F8" t="s">
        <v>34</v>
      </c>
      <c r="G8" s="4">
        <f>E8*0.003</f>
        <v>0.0234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41</v>
      </c>
      <c r="G9" s="4">
        <f>E9*13.2</f>
        <v>1.98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45</v>
      </c>
      <c r="G10" s="4">
        <f>E10*1.79</f>
        <v>2.685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41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41</v>
      </c>
      <c r="G12" s="4">
        <f>E12*5.2</f>
        <v>2.6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34</v>
      </c>
      <c r="G13" s="4">
        <f>E13*2.2</f>
        <v>2.2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41</v>
      </c>
      <c r="G14" s="4">
        <f>E14*1.4</f>
        <v>0.42</v>
      </c>
    </row>
    <row r="15">
      <c r="A15" t="s">
        <v>58</v>
      </c>
      <c r="B15" t="s">
        <v>59</v>
      </c>
      <c r="C15" t="s">
        <v>60</v>
      </c>
      <c r="D15" s="9">
        <v>1.5</v>
      </c>
      <c r="E15" s="11">
        <f>D15*$B$2</f>
        <v>1.5</v>
      </c>
      <c r="F15" t="s">
        <v>41</v>
      </c>
      <c r="G15" s="4">
        <f>E15*8.34</f>
        <v>12.51</v>
      </c>
    </row>
    <row r="16">
      <c r="A16" t="s">
        <v>61</v>
      </c>
      <c r="B16" t="s">
        <v>62</v>
      </c>
      <c r="C16" t="s">
        <v>60</v>
      </c>
      <c r="D16" s="9">
        <v>2.5</v>
      </c>
      <c r="E16" s="11">
        <f>D16*$B$2</f>
        <v>2.5</v>
      </c>
      <c r="F16" t="s">
        <v>41</v>
      </c>
      <c r="G16" s="4">
        <f>E16*4.32</f>
        <v>10.8</v>
      </c>
    </row>
    <row r="17">
      <c r="A17" t="s">
        <v>63</v>
      </c>
      <c r="B17" t="s">
        <v>64</v>
      </c>
      <c r="C17" t="s">
        <v>65</v>
      </c>
      <c r="D17" s="9">
        <v>0.065</v>
      </c>
      <c r="E17" s="11">
        <f>D17*$B$2</f>
        <v>0.065</v>
      </c>
      <c r="F17" t="s">
        <v>41</v>
      </c>
      <c r="G17" s="4">
        <f>E17*0.35</f>
        <v>0.02275</v>
      </c>
    </row>
    <row r="18">
      <c r="A18" t="s">
        <v>66</v>
      </c>
      <c r="B18" t="s">
        <v>67</v>
      </c>
      <c r="C18" t="s">
        <v>68</v>
      </c>
      <c r="D18" s="9">
        <v>0.2</v>
      </c>
      <c r="E18" s="11">
        <f>D18*$B$2</f>
        <v>0.2</v>
      </c>
      <c r="F18" t="s">
        <v>41</v>
      </c>
      <c r="G18" s="4">
        <f>E18*9.26</f>
        <v>1.852</v>
      </c>
    </row>
    <row r="19">
      <c r="A19" t="s">
        <v>69</v>
      </c>
      <c r="B19" t="s">
        <v>70</v>
      </c>
      <c r="C19" t="s">
        <v>68</v>
      </c>
      <c r="D19" s="9">
        <v>2</v>
      </c>
      <c r="E19" s="11">
        <f>D19*$B$2</f>
        <v>2</v>
      </c>
      <c r="F19" t="s">
        <v>41</v>
      </c>
      <c r="G19" s="4">
        <f>E19*3.3</f>
        <v>6.6</v>
      </c>
    </row>
    <row r="20">
      <c r="A20" t="s">
        <v>71</v>
      </c>
      <c r="B20" t="s">
        <v>72</v>
      </c>
      <c r="C20" t="s">
        <v>68</v>
      </c>
      <c r="D20" s="9">
        <v>1.5</v>
      </c>
      <c r="E20" s="11">
        <f>D20*$B$2</f>
        <v>1.5</v>
      </c>
      <c r="F20" t="s">
        <v>41</v>
      </c>
      <c r="G20" s="4">
        <f>E20*13.57</f>
        <v>20.355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2</v>
      </c>
      <c r="E3" t="s">
        <v>41</v>
      </c>
      <c r="F3" t="s">
        <v>68</v>
      </c>
    </row>
    <row r="4">
      <c r="A4">
        <v>1</v>
      </c>
      <c r="B4" t="s">
        <v>82</v>
      </c>
      <c r="C4" t="s">
        <v>81</v>
      </c>
      <c r="D4" s="11">
        <v>2.5</v>
      </c>
      <c r="E4" t="s">
        <v>41</v>
      </c>
      <c r="F4" t="s">
        <v>60</v>
      </c>
    </row>
    <row r="5">
      <c r="A5">
        <v>1</v>
      </c>
      <c r="B5" t="s">
        <v>83</v>
      </c>
      <c r="C5" t="s">
        <v>81</v>
      </c>
      <c r="D5" s="11">
        <v>0.3</v>
      </c>
      <c r="E5" t="s">
        <v>41</v>
      </c>
      <c r="F5" t="s">
        <v>57</v>
      </c>
    </row>
    <row r="6">
      <c r="A6">
        <v>1</v>
      </c>
      <c r="B6" t="s">
        <v>84</v>
      </c>
      <c r="C6" t="s">
        <v>81</v>
      </c>
      <c r="D6" s="11">
        <v>0.2</v>
      </c>
      <c r="E6" t="s">
        <v>41</v>
      </c>
      <c r="F6" t="s">
        <v>68</v>
      </c>
    </row>
    <row r="7">
      <c r="A7">
        <v>1</v>
      </c>
      <c r="B7" t="s">
        <v>85</v>
      </c>
      <c r="C7" t="s">
        <v>81</v>
      </c>
      <c r="D7" s="11">
        <v>5</v>
      </c>
      <c r="E7" t="s">
        <v>34</v>
      </c>
      <c r="F7" t="s">
        <v>33</v>
      </c>
    </row>
    <row r="8">
      <c r="A8">
        <v>1</v>
      </c>
      <c r="B8" t="s">
        <v>86</v>
      </c>
      <c r="C8" t="s">
        <v>81</v>
      </c>
      <c r="D8" s="11">
        <v>0.15</v>
      </c>
      <c r="E8" t="s">
        <v>41</v>
      </c>
      <c r="F8" t="s">
        <v>40</v>
      </c>
    </row>
    <row r="9">
      <c r="A9">
        <v>1</v>
      </c>
      <c r="B9" t="s">
        <v>87</v>
      </c>
      <c r="C9" t="s">
        <v>81</v>
      </c>
      <c r="D9" s="11">
        <v>1.5</v>
      </c>
      <c r="E9" t="s">
        <v>41</v>
      </c>
      <c r="F9" t="s">
        <v>60</v>
      </c>
    </row>
    <row r="10">
      <c r="A10">
        <v>1</v>
      </c>
      <c r="B10" t="s">
        <v>88</v>
      </c>
      <c r="C10" t="s">
        <v>81</v>
      </c>
      <c r="D10" s="11">
        <v>1.5</v>
      </c>
      <c r="E10" t="s">
        <v>41</v>
      </c>
      <c r="F10" t="s">
        <v>68</v>
      </c>
    </row>
    <row r="11">
      <c r="A11">
        <v>1</v>
      </c>
      <c r="B11" t="s">
        <v>89</v>
      </c>
      <c r="C11" t="s">
        <v>78</v>
      </c>
      <c r="D11" s="11">
        <v>8</v>
      </c>
      <c r="E11" t="s">
        <v>34</v>
      </c>
      <c r="F11" t="s">
        <v>90</v>
      </c>
    </row>
    <row r="12">
      <c r="A12">
        <v>2</v>
      </c>
      <c r="B12" t="s">
        <v>91</v>
      </c>
      <c r="C12" t="s">
        <v>81</v>
      </c>
      <c r="D12" s="11">
        <v>7.8</v>
      </c>
      <c r="E12" t="s">
        <v>34</v>
      </c>
      <c r="F12" t="s">
        <v>37</v>
      </c>
    </row>
    <row r="13">
      <c r="A13">
        <v>2</v>
      </c>
      <c r="B13" t="s">
        <v>92</v>
      </c>
      <c r="C13" t="s">
        <v>81</v>
      </c>
      <c r="D13" s="11">
        <v>0.2</v>
      </c>
      <c r="E13" t="s">
        <v>41</v>
      </c>
      <c r="F13" t="s">
        <v>48</v>
      </c>
    </row>
    <row r="14">
      <c r="A14">
        <v>1</v>
      </c>
      <c r="B14" t="s">
        <v>93</v>
      </c>
      <c r="C14" t="s">
        <v>81</v>
      </c>
      <c r="D14" s="11">
        <v>1.5</v>
      </c>
      <c r="E14" t="s">
        <v>34</v>
      </c>
      <c r="F14" t="s">
        <v>44</v>
      </c>
    </row>
    <row r="15">
      <c r="A15">
        <v>1</v>
      </c>
      <c r="B15" t="s">
        <v>94</v>
      </c>
      <c r="C15" t="s">
        <v>81</v>
      </c>
      <c r="D15" s="11">
        <v>1</v>
      </c>
      <c r="E15" t="s">
        <v>34</v>
      </c>
      <c r="F15" t="s">
        <v>54</v>
      </c>
    </row>
    <row r="16">
      <c r="A16">
        <v>1</v>
      </c>
      <c r="B16" t="s">
        <v>95</v>
      </c>
      <c r="C16" t="s">
        <v>81</v>
      </c>
      <c r="D16" s="11">
        <v>0.065</v>
      </c>
      <c r="E16" t="s">
        <v>41</v>
      </c>
      <c r="F16" t="s">
        <v>65</v>
      </c>
    </row>
    <row r="17">
      <c r="A17">
        <v>1</v>
      </c>
      <c r="B17" t="s">
        <v>96</v>
      </c>
      <c r="C17" t="s">
        <v>81</v>
      </c>
      <c r="D17" s="11">
        <v>0.5</v>
      </c>
      <c r="E17" t="s">
        <v>41</v>
      </c>
      <c r="F17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- Laver et désinfecter le céleri-branche et les éléments du bouquet garni suivant la procédure. - Lier le bouquet garni et émincer le céleri-branche.Réserver. - Dans un rondeau,réaliser 8 litres de fond brun de veau lié à partir de fond déshy1 draté,en se reportant aux recommandations du fabricant.Réserver au chaud en 2 attente d’utilisation.</t>
        </is>
      </c>
      <c r="E3" t="s" s="14"/>
      <c r="F3"/>
    </row>
    <row r="4">
      <c r="A4" t="s">
        <v>2</v>
      </c>
      <c r="B4">
        <v>3</v>
      </c>
      <c r="C4" t="s">
        <v>105</v>
      </c>
      <c r="D4" t="inlineStr" s="14">
        <is>
          <t>Faire mariner la viande - La veille : dans un bac GN 1/1 H 250 en polycarbonate,mettre alternativement par couches,la viande et la garniture aromatique.Mettre au milieu de la viande,le bouquet garni. - Mouiller avec le vin rouge.Couvrir.Réserver au froid. - Indiquer sur le couvercle,la traçabilité des produits et la date de la mise en marig nade.</t>
        </is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inlineStr" s="14">
        <is>
          <t>Faire revenir la viande - Préchauffer le four sur la position chaleur sèche à + 200 °C. - Égoutter séparément la viande et les légumes de la garniture aromatique dans des L bacs GN 1/1 perforés.Récupérer et réserver le vin de la marinade dans une calotte. - Répartir la viande égouttée dans 5 bacs GN 1/1 H 45 perforés. - Étager les bacs sur l’échelle de four.Poser un bac GN 1/1 H 65 dans le bas de l’échelle pour récupérer les graisses de cuisson. - Enfourner et saisir la viande pendant 10 minutes environ.</t>
        </is>
      </c>
      <c r="E5" t="s" s="14"/>
      <c r="F5" t="s">
        <v>108</v>
      </c>
    </row>
    <row r="6">
      <c r="A6" t="s">
        <v>2</v>
      </c>
      <c r="B6">
        <v>5</v>
      </c>
      <c r="C6" t="s">
        <v>107</v>
      </c>
      <c r="D6" t="inlineStr" s="14">
        <is>
          <t>Marquer la cuisson du ragoût - Dans la sauteuse,faire revenir au beurre,les échalotes,les carottes en dés et le poivre en mignonnette assez fine. - Mouiller avec le vin de la marinade.Laisser réduire de moitié. - Ajouter le fond brun de veau lié.Mélanger les deux éléments au fouet. - Ajouter au fond de cuisson la viande saisie et la garniture aromatique.Compléter le mouillement à hauteur de la viande avec de l’eau,du fond blanc ou du bouillon. - Porter à ébullition.Ecumer la cuisson.Piquer la sonde de cuisson au cœur d’un morceau de viande. - Réduire la source de chaleur et laisser mijoter à couvert pendant 1 heure environ. Atteindre + 95 °C à cœur au terme de la cuisson de la viande.Vérifier la cuisson et l’assaisonnement. - Respecter la procédure de fin de cuisson. - Décanter la viande dans 3 bacs GN 1/1 H 100.Couvrir.Stocker au chaud en attente de finition.</t>
        </is>
      </c>
      <c r="E6" t="s" s="14"/>
      <c r="F6" t="s">
        <v>109</v>
      </c>
    </row>
    <row r="7">
      <c r="A7" t="s">
        <v>2</v>
      </c>
      <c r="B7">
        <v>6</v>
      </c>
      <c r="C7" t="s">
        <v>110</v>
      </c>
      <c r="D7" t="inlineStr" s="14">
        <is>
          <t>Terminer la réalisation de la sauce - Passer au chinois le fond de cuisson dans un rondeau.Ajouter et cuire les marrons surgelés dans le fond de cuisson.Réduire au volume désiré. - Pendant la réduction du fond de cuisson,porter à ébullition dans une russe la gelée de groseilles et le vinaigre jusqu’à obtention d’une sauce sirupeuse (gastrique). - Ajouter la gastrique et la crème fraîche au fond de cuisson. - Au mixeur,émulsionner la sauce pour lui donner de l’onctuosité.Les marrons mixés dans la sauce serviront de liaison.Vérifier l’assaisonnement et la consistance de la sauce.</t>
        </is>
      </c>
      <c r="E7" t="s" s="14"/>
      <c r="F7"/>
    </row>
    <row r="8">
      <c r="A8" t="s">
        <v>2</v>
      </c>
      <c r="B8">
        <v>7</v>
      </c>
      <c r="C8" t="s">
        <v>110</v>
      </c>
      <c r="D8" t="inlineStr" s="14">
        <is>
          <t>Terminer la préparation du ragoût - Répartir la sauce sur la viande dans les 3 bacs GN 1/1.Remuer les bacs d’un mouvement circulaire pour lier tous les éléments. - Stocker en armoire chaude et maintenir à + 63 °C en attente de consommation.</t>
        </is>
      </c>
      <c r="E8" t="s" s="14"/>
      <c r="F8"/>
    </row>
    <row r="9">
      <c r="A9" t="s">
        <v>2</v>
      </c>
      <c r="B9">
        <v>8</v>
      </c>
      <c r="C9" t="s">
        <v>111</v>
      </c>
      <c r="D9" t="inlineStr" s="14">
        <is>
          <t>Suggestions - On peut ajouter des marrons,des cerises ou encore des myrtilles en garniture. - Servir accompagné de purée de céleri,de marron,ou bien de purée de pomme de terre additionnée de purée de céleri ou de marron.</t>
        </is>
      </c>
      <c r="E9" t="s" s="14"/>
      <c r="F9"/>
    </row>
    <row r="10">
      <c r="A10" t="s">
        <v>112</v>
      </c>
      <c r="B10">
        <v>1</v>
      </c>
      <c r="C10" t="s">
        <v>113</v>
      </c>
      <c r="D10" t="s" s="14">
        <v>114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"GRO_CDC_140 · GRO.VIANDES · référence : "&amp;Besoins!B3&amp;" "&amp;Besoins!C3&amp;" · multiplicateur réglable sur la feuille ""Besoins"""</f>
        <v>GRO_CDC_140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118</v>
      </c>
      <c r="B6" t="str" s="14">
        <f>"[LAVER] "&amp;Procedure!D3</f>
        <v>[LAVER] Préparations préliminaires - Laver et désinfecter le céleri-branche et les éléments du bouquet garni suivant la procédure. - Lier le bouquet garni et émincer le céleri-branche.Réserver. - Dans un rondeau,réaliser 8 litres de fond brun de veau lié à partir de fond déshy1 draté,en se reportant aux recommandations du fabricant.Réserver au chaud en 2 attente d’utilisation.</v>
      </c>
      <c r="C6"/>
      <c r="D6"/>
    </row>
    <row r="7">
      <c r="A7" t="s" s="17">
        <v>119</v>
      </c>
      <c r="B7" t="str" s="14">
        <f>"[MARINER] "&amp;Procedure!D4</f>
        <v>[MARINER] Faire mariner la viande - La veille : dans un bac GN 1/1 H 250 en polycarbonate,mettre alternativement par couches,la viande et la garniture aromatique.Mettre au milieu de la viande,le bouquet garni. - Mouiller avec le vin rouge.Couvrir.Réserver au froid. - Indiquer sur le couvercle,la traçabilité des produits et la date de la mise en marig nade.</v>
      </c>
      <c r="C7"/>
      <c r="D7"/>
    </row>
    <row r="8">
      <c r="A8" t="s" s="17">
        <v>120</v>
      </c>
      <c r="B8" t="str" s="14">
        <f>"[SAUTER] "&amp;Procedure!D5</f>
        <v>[SAUTER] Faire revenir la viande - Préchauffer le four sur la position chaleur sèche à + 200 °C. - Égoutter séparément la viande et les légumes de la garniture aromatique dans des L bacs GN 1/1 perforés.Récupérer et réserver le vin de la marinade dans une calotte. - Répartir la viande égouttée dans 5 bacs GN 1/1 H 45 perforés. - Étager les bacs sur l’échelle de four.Poser un bac GN 1/1 H 65 dans le bas de l’échelle pour récupérer les graisses de cuisson. - Enfourner et saisir la viande pendant 10 minutes environ.</v>
      </c>
      <c r="C8"/>
      <c r="D8"/>
    </row>
    <row r="9">
      <c r="A9" t="s" s="17">
        <v>121</v>
      </c>
      <c r="B9" t="str" s="14">
        <f>"[SAUTER] "&amp;Procedure!D6</f>
        <v>[SAUTER] Marquer la cuisson du ragoût - Dans la sauteuse,faire revenir au beurre,les échalotes,les carottes en dés et le poivre en mignonnette assez fine. - Mouiller avec le vin de la marinade.Laisser réduire de moitié. - Ajouter le fond brun de veau lié.Mélanger les deux éléments au fouet. - Ajouter au fond de cuisson la viande saisie et la garniture aromatique.Compléter le mouillement à hauteur de la viande avec de l’eau,du fond blanc ou du bouillon. - Porter à ébullition.Ecumer la cuisson.Piquer la sonde de cuisson au cœur d’un morceau de viande. - Réduire la source de chaleur et laisser mijoter à couvert pendant 1 heure environ. Atteindre + 95 °C à cœur au terme de la cuisson de la viande.Vérifier la cuisson et l’assaisonnement. - Respecter la procédure de fin de cuisson. - Décanter la viande dans 3 bacs GN 1/1 H 100.Couvrir.Stocker au chaud en attente de finition.</v>
      </c>
      <c r="C9"/>
      <c r="D9"/>
    </row>
    <row r="10">
      <c r="A10" t="s" s="17">
        <v>122</v>
      </c>
      <c r="B10" t="str" s="14">
        <f>"[TERMINER] "&amp;Procedure!D7</f>
        <v>[TERMINER] Terminer la réalisation de la sauce - Passer au chinois le fond de cuisson dans un rondeau.Ajouter et cuire les marrons surgelés dans le fond de cuisson.Réduire au volume désiré. - Pendant la réduction du fond de cuisson,porter à ébullition dans une russe la gelée de groseilles et le vinaigre jusqu’à obtention d’une sauce sirupeuse (gastrique). - Ajouter la gastrique et la crème fraîche au fond de cuisson. - Au mixeur,émulsionner la sauce pour lui donner de l’onctuosité.Les marrons mixés dans la sauce serviront de liaison.Vérifier l’assaisonnement et la consistance de la sauce.</v>
      </c>
      <c r="C10"/>
      <c r="D10"/>
    </row>
    <row r="11">
      <c r="A11" t="s" s="17">
        <v>123</v>
      </c>
      <c r="B11" t="str" s="14">
        <f>"[TERMINER] "&amp;Procedure!D8</f>
        <v>[TERMINER] Terminer la préparation du ragoût - Répartir la sauce sur la viande dans les 3 bacs GN 1/1.Remuer les bacs d’un mouvement circulaire pour lier tous les éléments. - Stocker en armoire chaude et maintenir à + 63 °C en attente de consommation.</v>
      </c>
      <c r="C11"/>
      <c r="D11"/>
    </row>
    <row r="12">
      <c r="A12" t="s" s="17">
        <v>124</v>
      </c>
      <c r="B12" t="str" s="14">
        <f>"[INCORPORER] "&amp;Procedure!D9</f>
        <v>[INCORPORER] Suggestions - On peut ajouter des marrons,des cerises ou encore des myrtilles en garniture. - Servir accompagné de purée de céleri,de marron,ou bien de purée de pomme de terre additionnée de purée de céleri ou de marron.</v>
      </c>
      <c r="C12"/>
      <c r="D12"/>
    </row>
    <row r="13">
      <c r="A13"/>
      <c r="B13"/>
      <c r="C13"/>
      <c r="D13"/>
    </row>
    <row r="14">
      <c r="A14" t="s" s="16">
        <v>125</v>
      </c>
      <c r="B14"/>
      <c r="C14"/>
      <c r="D14"/>
    </row>
    <row r="15">
      <c r="A15" t="s" s="17">
        <v>117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2026-08-01T01:59:57Z</dcterms:created>
  <dc:title>RAGOÛT SAUVAGE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2026-08-01T01:59:57Z</dcterms:modified>
  <cp:revision>1</cp:revision>
</cp:coreProperties>
</file>