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<sst xmlns="http://schemas.openxmlformats.org/spreadsheetml/2006/main" count="100" uniqueCount="100">
  <si>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</si>
  <si>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</si>
  <si>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</si>
  <si>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</si>
  <si>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</si>
  <si>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</si>
  <si>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</si>
  <si>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</si>
  <si>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</si>
  <si>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</si>
  <si>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</si>
  <si>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</si>
  <si>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</si>
  <si>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</si>
  <si>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</si>
  <si>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</si>
  <si>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</si>
  <si>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</si>
  <si>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</si>
  <si>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</si>
  <si>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</si>
  <si>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</si>
  <si>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EPI-POIVRE-MIGNO</t>
  </si>
  <si>
    <t>Poivre noir mignonnette (concassé)</t>
  </si>
  <si>
    <t>Épices en poudre et graines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</si>
  <si>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</si>
  <si>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</si>
  <si>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</si>
  <si>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</si>
  <si>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</si>
  <si>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</si>
  <si>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</si>
  <si>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</si>
  <si>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</si>
  <si>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</si>
  <si>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</si>
  <si>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</si>
  <si>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</si>
  <si>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</si>
  <si>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</si>
  <si>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</si>
  <si>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RNM4G100918</t>
  </si>
  <si>
    <t>Oignons émincés 4G</t>
  </si>
  <si>
    <t>RNMS00840</t>
  </si>
  <si>
    <t>Carottes en rondelles cuites surgelées</t>
  </si>
  <si>
    <t>Légumes surgelés</t>
  </si>
  <si>
    <t>RNM57228224</t>
  </si>
  <si>
    <t>BOEUF vache (coeur de rumsteck) prêt à découper U.E. sous-vide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</si>
  <si>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</si>
  <si>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</si>
  <si>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</si>
  <si>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</si>
  <si>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</si>
  <si>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</si>
  <si>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</si>
  <si>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</si>
  <si>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STEAK</t>
  </si>
  <si>
    <t>METTRE EN PLACE</t>
  </si>
  <si>
    <t>ÉGOUTTER</t>
  </si>
  <si>
    <t>85 min (repos)</t>
  </si>
  <si>
    <t>RÉALISER</t>
  </si>
  <si>
    <t>78 min (repos)</t>
  </si>
  <si>
    <t>SAUTER</t>
  </si>
  <si>
    <t>DRESSER</t>
  </si>
  <si>
    <t>Dresser et servir - Déposer un steak dans l’assiette.Napper de sauce au poivre. - Accompagner de pommes sautées,de pommes frites,etc.</t>
  </si>
  <si>
    <t>Commentaire - Le steak au poivre traditionnel est enrobé de poivre concassé avant sa cuisson.</t>
  </si>
  <si>
    <t>SUER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</si>
  <si>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</si>
  <si>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</si>
  <si>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</si>
  <si>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</si>
  <si>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</si>
  <si>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</si>
  <si>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</si>
  <si>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</si>
  <si>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BOEUF vache (coeur de rumsteck) prêt à découper U.E. sous-vide</t>
  </si>
  <si>
    <t>matiere</t>
  </si>
  <si>
    <t xml:space="preserve">    ↳ Huile de tournesol raffinée vrac</t>
  </si>
  <si>
    <t xml:space="preserve">    ↳ Beurre doux 82% MG plaquette</t>
  </si>
  <si>
    <t xml:space="preserve">    ↳ Carottes en rondelles cuites surgelées</t>
  </si>
  <si>
    <t xml:space="preserve">    ↳ Oignons émincés 4G</t>
  </si>
  <si>
    <t xml:space="preserve">    ↳ Échalotes émincées 4G</t>
  </si>
  <si>
    <t xml:space="preserve">    ↳ Poivre noir mignonnette (concassé)</t>
  </si>
  <si>
    <t xml:space="preserve">    ↳ Cognac VS (flambé, sauce)</t>
  </si>
  <si>
    <t xml:space="preserve">    ↳ Vin blanc sec de cuisson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</si>
  <si>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</si>
  <si>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</si>
  <si>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</si>
  <si>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</si>
  <si>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Fiche technique — STEAK</t>
  </si>
  <si>
    <t>STEAK  GRO_CDC_138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</si>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</sst>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E7*28</f>
        <v>5.6</v>
      </c>
    </row>
    <row r="8">
      <c r="A8" t="s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15</v>
      </c>
      <c r="G8" s="8">
        <f>E8*2.8</f>
        <v>8.4</v>
      </c>
    </row>
    <row r="9">
      <c r="A9" t="s" s="9">
        <v>19</v>
      </c>
      <c r="B9" t="s">
        <v>20</v>
      </c>
      <c r="C9" t="s">
        <v>21</v>
      </c>
      <c r="D9" s="4">
        <v>7.8</v>
      </c>
      <c r="E9" s="6">
        <f>D9*$B$2</f>
        <v>7.8</v>
      </c>
      <c r="F9" t="s">
        <v>15</v>
      </c>
      <c r="G9" s="8">
        <f>E9*0.003</f>
        <v>0.0234</v>
      </c>
    </row>
    <row r="10">
      <c r="A10" t="s">
        <v>22</v>
      </c>
      <c r="B10" t="s">
        <v>23</v>
      </c>
      <c r="C10" t="s">
        <v>24</v>
      </c>
      <c r="D10" s="4">
        <v>0.35</v>
      </c>
      <c r="E10" s="6">
        <f>D10*$B$2</f>
        <v>0.35</v>
      </c>
      <c r="F10" t="s">
        <v>25</v>
      </c>
      <c r="G10" s="8">
        <f>E10*13.2</f>
        <v>4.62</v>
      </c>
    </row>
    <row r="11">
      <c r="A11" t="s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 t="s">
        <v>25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15</v>
      </c>
      <c r="G12" s="8">
        <f>E12*1.05</f>
        <v>0.525</v>
      </c>
    </row>
    <row r="13">
      <c r="A13" t="s">
        <v>32</v>
      </c>
      <c r="B13" t="s">
        <v>33</v>
      </c>
      <c r="C13" t="s">
        <v>34</v>
      </c>
      <c r="D13" s="4">
        <v>0.25</v>
      </c>
      <c r="E13" s="6">
        <f>D13*$B$2</f>
        <v>0.25</v>
      </c>
      <c r="F13" t="s">
        <v>25</v>
      </c>
      <c r="G13" s="8">
        <f>E13*5.2</f>
        <v>1.3</v>
      </c>
    </row>
    <row r="14">
      <c r="A14" t="s">
        <v>35</v>
      </c>
      <c r="B14" t="s">
        <v>36</v>
      </c>
      <c r="C14" t="s">
        <v>37</v>
      </c>
      <c r="D14" s="4">
        <v>0.75</v>
      </c>
      <c r="E14" s="6">
        <f>D14*$B$2</f>
        <v>0.75</v>
      </c>
      <c r="F14" t="s">
        <v>15</v>
      </c>
      <c r="G14" s="8">
        <f>E14*2.2</f>
        <v>1.65</v>
      </c>
    </row>
    <row r="15">
      <c r="A15" t="s">
        <v>38</v>
      </c>
      <c r="B15" t="s">
        <v>39</v>
      </c>
      <c r="C15" t="s">
        <v>40</v>
      </c>
      <c r="D15" s="4">
        <v>0.5</v>
      </c>
      <c r="E15" s="6">
        <f>D15*$B$2</f>
        <v>0.5</v>
      </c>
      <c r="F15" t="s">
        <v>25</v>
      </c>
      <c r="G15" s="8">
        <f>E15*8.34</f>
        <v>4.17</v>
      </c>
    </row>
    <row r="16">
      <c r="A16" t="s">
        <v>41</v>
      </c>
      <c r="B16" t="s">
        <v>42</v>
      </c>
      <c r="C16" t="s">
        <v>40</v>
      </c>
      <c r="D16" s="4">
        <v>0.5</v>
      </c>
      <c r="E16" s="6">
        <f>D16*$B$2</f>
        <v>0.5</v>
      </c>
      <c r="F16" t="s">
        <v>25</v>
      </c>
      <c r="G16" s="8">
        <f>E16*4.32</f>
        <v>2.16</v>
      </c>
    </row>
    <row r="17">
      <c r="A17" t="s">
        <v>43</v>
      </c>
      <c r="B17" t="s">
        <v>44</v>
      </c>
      <c r="C17" t="s">
        <v>45</v>
      </c>
      <c r="D17" s="4">
        <v>1.5</v>
      </c>
      <c r="E17" s="6">
        <f>D17*$B$2</f>
        <v>1.5</v>
      </c>
      <c r="F17" t="s">
        <v>25</v>
      </c>
      <c r="G17" s="8">
        <f>E17*3.3</f>
        <v>4.95</v>
      </c>
    </row>
    <row r="18">
      <c r="A18" t="s">
        <v>46</v>
      </c>
      <c r="B18" t="s">
        <v>47</v>
      </c>
      <c r="C18" t="s">
        <v>48</v>
      </c>
      <c r="D18" s="4">
        <v>13</v>
      </c>
      <c r="E18" s="6">
        <f>D18*$B$2</f>
        <v>13</v>
      </c>
      <c r="F18" t="s">
        <v>25</v>
      </c>
      <c r="G18" s="8">
        <f>E18*11.7</f>
        <v>152.1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t>
        </is>
      </c>
      <c r="E3" t="s" s="12"/>
      <c r="F3" t="s">
        <v>59</v>
      </c>
    </row>
    <row r="4">
      <c r="A4" t="s">
        <v>56</v>
      </c>
      <c r="B4">
        <v>3</v>
      </c>
      <c r="C4" t="s">
        <v>60</v>
      </c>
      <c r="D4" t="inlineStr" s="12">
        <is>
          <t>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t>
        </is>
      </c>
      <c r="E4" t="s" s="12"/>
      <c r="F4" t="s">
        <v>61</v>
      </c>
    </row>
    <row r="5">
      <c r="A5" t="s">
        <v>56</v>
      </c>
      <c r="B5">
        <v>4</v>
      </c>
      <c r="C5" t="s">
        <v>62</v>
      </c>
      <c r="D5" t="inlineStr" s="12">
        <is>
          <t>Cuire les steaks - Préchauffer la sauteuse. - Saler les pièces de viande. - Au beurre et à l’huile,cuire les steaks en flux tendu au moment du service. - Dans le cas où la maîtrise de la cuisson en flux tendu n’est pas possible,cuire les steaks juste avant le service.</t>
        </is>
      </c>
      <c r="E5" t="s" s="12"/>
      <c r="F5"/>
    </row>
    <row r="6">
      <c r="A6" t="s">
        <v>56</v>
      </c>
      <c r="B6">
        <v>5</v>
      </c>
      <c r="C6" t="s">
        <v>63</v>
      </c>
      <c r="D6" t="s" s="12">
        <v>64</v>
      </c>
      <c r="E6" t="s" s="12"/>
      <c r="F6"/>
    </row>
    <row r="7">
      <c r="A7" t="s">
        <v>56</v>
      </c>
      <c r="B7">
        <v>6</v>
      </c>
      <c r="C7"/>
      <c r="D7" t="s" s="12">
        <v>65</v>
      </c>
      <c r="E7" t="s" s="12"/>
      <c r="F7"/>
    </row>
    <row r="8">
      <c r="A8" t="s">
        <v>56</v>
      </c>
      <c r="B8">
        <v>7</v>
      </c>
      <c r="C8" t="s">
        <v>66</v>
      </c>
      <c r="D8" t="inlineStr" s="12">
        <is>
          <t>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t>
        </is>
      </c>
      <c r="E8" t="s" s="12"/>
      <c r="F8"/>
    </row>
    <row r="9">
      <c r="A9" t="s">
        <v>67</v>
      </c>
      <c r="B9">
        <v>1</v>
      </c>
      <c r="C9" t="s">
        <v>68</v>
      </c>
      <c r="D9" t="s" s="12">
        <v>69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56</v>
      </c>
      <c r="C2" t="s">
        <v>74</v>
      </c>
      <c r="D2" s="6">
        <f>'Besoins'!$B$2*100</f>
        <v>100</v>
      </c>
      <c r="E2" t="s">
        <v>3</v>
      </c>
    </row>
    <row r="3">
      <c r="A3">
        <v>1</v>
      </c>
      <c r="B3" t="s">
        <v>75</v>
      </c>
      <c r="C3" t="s">
        <v>76</v>
      </c>
      <c r="D3" s="6">
        <f>'Besoins'!$B$2*13</f>
        <v>13</v>
      </c>
      <c r="E3" t="s">
        <v>25</v>
      </c>
    </row>
    <row r="4">
      <c r="A4">
        <v>1</v>
      </c>
      <c r="B4" t="s">
        <v>77</v>
      </c>
      <c r="C4" t="s">
        <v>76</v>
      </c>
      <c r="D4" s="6">
        <f>'Besoins'!$B$2*0.5</f>
        <v>0.5</v>
      </c>
      <c r="E4" t="s">
        <v>15</v>
      </c>
    </row>
    <row r="5">
      <c r="A5">
        <v>1</v>
      </c>
      <c r="B5" t="s">
        <v>78</v>
      </c>
      <c r="C5" t="s">
        <v>76</v>
      </c>
      <c r="D5" s="6">
        <f>'Besoins'!$B$2*0.25</f>
        <v>0.25</v>
      </c>
      <c r="E5" t="s">
        <v>25</v>
      </c>
    </row>
    <row r="6">
      <c r="A6">
        <v>1</v>
      </c>
      <c r="B6" t="s">
        <v>79</v>
      </c>
      <c r="C6" t="s">
        <v>76</v>
      </c>
      <c r="D6" s="6">
        <f>'Besoins'!$B$2*1.5</f>
        <v>1.5</v>
      </c>
      <c r="E6" t="s">
        <v>25</v>
      </c>
    </row>
    <row r="7">
      <c r="A7">
        <v>1</v>
      </c>
      <c r="B7" t="s">
        <v>80</v>
      </c>
      <c r="C7" t="s">
        <v>76</v>
      </c>
      <c r="D7" s="6">
        <f>'Besoins'!$B$2*0.5</f>
        <v>0.5</v>
      </c>
      <c r="E7" t="s">
        <v>25</v>
      </c>
    </row>
    <row r="8">
      <c r="A8">
        <v>1</v>
      </c>
      <c r="B8" t="s">
        <v>81</v>
      </c>
      <c r="C8" t="s">
        <v>76</v>
      </c>
      <c r="D8" s="6">
        <f>'Besoins'!$B$2*0.5</f>
        <v>0.5</v>
      </c>
      <c r="E8" t="s">
        <v>25</v>
      </c>
    </row>
    <row r="9">
      <c r="A9">
        <v>1</v>
      </c>
      <c r="B9" t="s">
        <v>82</v>
      </c>
      <c r="C9" t="s">
        <v>76</v>
      </c>
      <c r="D9" s="6">
        <f>'Besoins'!$B$2*0.35</f>
        <v>0.35</v>
      </c>
      <c r="E9" t="s">
        <v>25</v>
      </c>
    </row>
    <row r="10">
      <c r="A10">
        <v>1</v>
      </c>
      <c r="B10" t="s">
        <v>83</v>
      </c>
      <c r="C10" t="s">
        <v>76</v>
      </c>
      <c r="D10" s="6">
        <f>'Besoins'!$B$2*0.2</f>
        <v>0.2</v>
      </c>
      <c r="E10" t="s">
        <v>15</v>
      </c>
    </row>
    <row r="11">
      <c r="A11">
        <v>1</v>
      </c>
      <c r="B11" t="s">
        <v>84</v>
      </c>
      <c r="C11" t="s">
        <v>76</v>
      </c>
      <c r="D11" s="6">
        <f>'Besoins'!$B$2*3</f>
        <v>3</v>
      </c>
      <c r="E11" t="s">
        <v>15</v>
      </c>
    </row>
    <row r="12">
      <c r="A12">
        <v>1</v>
      </c>
      <c r="B12" t="s">
        <v>85</v>
      </c>
      <c r="C12" t="s">
        <v>74</v>
      </c>
      <c r="D12" s="6">
        <f>'Besoins'!$B$2*8</f>
        <v>8</v>
      </c>
      <c r="E12" t="s">
        <v>15</v>
      </c>
    </row>
    <row r="13">
      <c r="A13">
        <v>2</v>
      </c>
      <c r="B13" t="s">
        <v>86</v>
      </c>
      <c r="C13" t="s">
        <v>76</v>
      </c>
      <c r="D13" s="6">
        <f>'Besoins'!$B$2*7.8</f>
        <v>7.8</v>
      </c>
      <c r="E13" t="s">
        <v>15</v>
      </c>
    </row>
    <row r="14">
      <c r="A14">
        <v>2</v>
      </c>
      <c r="B14" t="s">
        <v>87</v>
      </c>
      <c r="C14" t="s">
        <v>76</v>
      </c>
      <c r="D14" s="6">
        <f>'Besoins'!$B$2*0.2</f>
        <v>0.2</v>
      </c>
      <c r="E14" t="s">
        <v>25</v>
      </c>
    </row>
    <row r="15">
      <c r="A15">
        <v>1</v>
      </c>
      <c r="B15" t="s">
        <v>88</v>
      </c>
      <c r="C15" t="s">
        <v>76</v>
      </c>
      <c r="D15" s="6">
        <f>'Besoins'!$B$2*0.75</f>
        <v>0.75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"GRO_CDC_138 · GRO.VIANDES · référence : "&amp;Besoins!B3&amp;" "&amp;Besoins!C3&amp;" · multiplicateur réglable sur la feuille ""Besoins"""</f>
        <v>GRO_CDC_138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92</v>
      </c>
      <c r="B6" t="str" s="12">
        <f>"[ÉGOUTTER] "&amp;Procedure!D3</f>
        <v>[ÉGOUTTER] 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v>
      </c>
      <c r="C6"/>
      <c r="D6"/>
    </row>
    <row r="7">
      <c r="A7" t="s" s="15">
        <v>93</v>
      </c>
      <c r="B7" t="str" s="12">
        <f>"[RÉALISER] "&amp;Procedure!D4</f>
        <v>[RÉALISER] 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v>
      </c>
      <c r="C7"/>
      <c r="D7"/>
    </row>
    <row r="8">
      <c r="A8" t="s" s="15">
        <v>94</v>
      </c>
      <c r="B8" t="str" s="12">
        <f>"[SAUTER] "&amp;Procedure!D5</f>
        <v>[SAUTER] Cuire les steaks - Préchauffer la sauteuse. - Saler les pièces de viande. - Au beurre et à l’huile,cuire les steaks en flux tendu au moment du service. - Dans le cas où la maîtrise de la cuisson en flux tendu n’est pas possible,cuire les steaks juste avant le service.</v>
      </c>
      <c r="C8"/>
      <c r="D8"/>
    </row>
    <row r="9">
      <c r="A9" t="s" s="15">
        <v>95</v>
      </c>
      <c r="B9" t="str" s="12">
        <f>"[DRESSER] "&amp;Procedure!D6</f>
        <v>[DRESSER] Dresser et servir - Déposer un steak dans l’assiette.Napper de sauce au poivre. - Accompagner de pommes sautées,de pommes frites,etc.</v>
      </c>
      <c r="C9"/>
      <c r="D9"/>
    </row>
    <row r="10">
      <c r="A10" t="s" s="15">
        <v>96</v>
      </c>
      <c r="B10" t="str" s="12">
        <f>Procedure!D7</f>
        <v>Commentaire - Le steak au poivre traditionnel est enrobé de poivre concassé avant sa cuisson.</v>
      </c>
      <c r="C10"/>
      <c r="D10"/>
    </row>
    <row r="11">
      <c r="A11" t="s" s="15">
        <v>97</v>
      </c>
      <c r="B11" t="str" s="12">
        <f>"[SUER] "&amp;Procedure!D8</f>
        <v>[SUER] 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v>
      </c>
      <c r="C11"/>
      <c r="D11"/>
    </row>
    <row r="12">
      <c r="A12"/>
      <c r="B12"/>
      <c r="C12"/>
      <c r="D12"/>
    </row>
    <row r="13">
      <c r="A13" t="s" s="14">
        <v>98</v>
      </c>
      <c r="B13"/>
      <c r="C13"/>
      <c r="D13"/>
    </row>
    <row r="14">
      <c r="A14" t="s" s="15">
        <v>91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2026-08-01T00:48:34Z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2026-08-01T00:48:34Z</dcterms:modified>
  <cp:revision>1</cp:revision>
</cp:coreProperties>
</file>