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<sst xmlns="http://schemas.openxmlformats.org/spreadsheetml/2006/main" count="119" uniqueCount="119">
  <si>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</si>
  <si>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</si>
  <si>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STEAK</t>
  </si>
  <si>
    <t>Code</t>
  </si>
  <si>
    <t>GRO_CDC_138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</si>
  <si>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</si>
  <si>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</si>
  <si>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</si>
  <si>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</si>
  <si>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</si>
  <si>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</si>
  <si>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</si>
  <si>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</si>
  <si>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</si>
  <si>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</si>
  <si>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</si>
  <si>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</si>
  <si>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</si>
  <si>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</si>
  <si>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</si>
  <si>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</si>
  <si>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</si>
  <si>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</si>
  <si>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</si>
  <si>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</si>
  <si>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</si>
  <si>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</si>
  <si>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</si>
  <si>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</si>
  <si>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</si>
  <si>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</si>
  <si>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</si>
  <si>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</si>
  <si>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</si>
  <si>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</si>
  <si>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</si>
  <si>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</si>
  <si>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</si>
  <si>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</si>
  <si>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</si>
  <si>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</si>
  <si>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</si>
  <si>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</si>
  <si>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</si>
  <si>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</si>
  <si>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</si>
  <si>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</si>
  <si>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</si>
  <si>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</si>
  <si>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</si>
  <si>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</si>
  <si>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</si>
  <si>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</si>
  <si>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</si>
  <si>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</si>
  <si>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</si>
  <si>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</si>
  <si>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</si>
  <si>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</si>
  <si>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</si>
  <si>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</si>
  <si>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</si>
  <si>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</si>
  <si>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</si>
  <si>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</si>
  <si>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</si>
  <si>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</si>
  <si>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</si>
  <si>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</si>
  <si>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</si>
  <si>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</si>
  <si>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</si>
  <si>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</si>
  <si>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</si>
  <si>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</si>
  <si>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</si>
  <si>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</si>
  <si>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Huile de tournesol raffinée vrac</t>
  </si>
  <si>
    <t xml:space="preserve">    ↳ Beurre doux 82% MG plaquette</t>
  </si>
  <si>
    <t xml:space="preserve">    ↳ Carottes en rondelles cuites surgelées</t>
  </si>
  <si>
    <t xml:space="preserve">    ↳ Oignons émincés 4G</t>
  </si>
  <si>
    <t xml:space="preserve">    ↳ Échalotes émincées 4G</t>
  </si>
  <si>
    <t xml:space="preserve">    ↳ Poivre noir mignonnette (concassé)</t>
  </si>
  <si>
    <t xml:space="preserve">    ↳ Cognac VS (flambé, sauce)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</si>
  <si>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</si>
  <si>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</si>
  <si>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</si>
  <si>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</si>
  <si>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</si>
  <si>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</si>
  <si>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</si>
  <si>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</si>
  <si>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</si>
  <si>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</si>
  <si>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</si>
  <si>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</si>
  <si>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</si>
  <si>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</si>
  <si>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</si>
  <si>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RÉALISER</t>
  </si>
  <si>
    <t>78 min (repos)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</si>
  <si>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</si>
  <si>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</si>
  <si>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</si>
  <si>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</si>
  <si>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</si>
  <si>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</si>
  <si>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</si>
  <si>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</si>
  <si>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STEAK</t>
  </si>
  <si>
    <t>STEAK  GRO_CDC_138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</si>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</sst>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185.4984</v>
      </c>
    </row>
    <row r="12">
      <c r="A12" t="s" s="3">
        <v>16</v>
      </c>
      <c r="B12" s="4">
        <v>1.854984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185.4984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E7*28</f>
        <v>5.6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7.8</v>
      </c>
      <c r="E9" s="11">
        <f>D9*$B$2</f>
        <v>7.8</v>
      </c>
      <c r="F9" t="s">
        <v>34</v>
      </c>
      <c r="G9" s="4">
        <f>E9*0.003</f>
        <v>0.0234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E10*13.2</f>
        <v>4.62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44</v>
      </c>
      <c r="G13" s="4">
        <f>E13*5.2</f>
        <v>1.3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34</v>
      </c>
      <c r="G14" s="4">
        <f>E14*2.2</f>
        <v>1.65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60</v>
      </c>
      <c r="B16" t="s">
        <v>61</v>
      </c>
      <c r="C16" t="s">
        <v>59</v>
      </c>
      <c r="D16" s="9">
        <v>0.5</v>
      </c>
      <c r="E16" s="11">
        <f>D16*$B$2</f>
        <v>0.5</v>
      </c>
      <c r="F16" t="s">
        <v>44</v>
      </c>
      <c r="G16" s="4">
        <f>E16*4.32</f>
        <v>2.16</v>
      </c>
    </row>
    <row r="17">
      <c r="A17" t="s">
        <v>62</v>
      </c>
      <c r="B17" t="s">
        <v>63</v>
      </c>
      <c r="C17" t="s">
        <v>64</v>
      </c>
      <c r="D17" s="9">
        <v>1.5</v>
      </c>
      <c r="E17" s="11">
        <f>D17*$B$2</f>
        <v>1.5</v>
      </c>
      <c r="F17" t="s">
        <v>44</v>
      </c>
      <c r="G17" s="4">
        <f>E17*3.3</f>
        <v>4.95</v>
      </c>
    </row>
    <row r="18">
      <c r="A18" t="s">
        <v>65</v>
      </c>
      <c r="B18" t="s">
        <v>66</v>
      </c>
      <c r="C18" t="s">
        <v>67</v>
      </c>
      <c r="D18" s="9">
        <v>13</v>
      </c>
      <c r="E18" s="11">
        <f>D18*$B$2</f>
        <v>13</v>
      </c>
      <c r="F18" t="s">
        <v>44</v>
      </c>
      <c r="G18" s="4">
        <f>E18*11.7</f>
        <v>152.1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13</v>
      </c>
      <c r="E3" t="s">
        <v>44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34</v>
      </c>
      <c r="F4" t="s">
        <v>50</v>
      </c>
    </row>
    <row r="5">
      <c r="A5">
        <v>1</v>
      </c>
      <c r="B5" t="s">
        <v>78</v>
      </c>
      <c r="C5" t="s">
        <v>76</v>
      </c>
      <c r="D5" s="11">
        <v>0.25</v>
      </c>
      <c r="E5" t="s">
        <v>44</v>
      </c>
      <c r="F5" t="s">
        <v>53</v>
      </c>
    </row>
    <row r="6">
      <c r="A6">
        <v>1</v>
      </c>
      <c r="B6" t="s">
        <v>79</v>
      </c>
      <c r="C6" t="s">
        <v>76</v>
      </c>
      <c r="D6" s="11">
        <v>1.5</v>
      </c>
      <c r="E6" t="s">
        <v>44</v>
      </c>
      <c r="F6" t="s">
        <v>64</v>
      </c>
    </row>
    <row r="7">
      <c r="A7">
        <v>1</v>
      </c>
      <c r="B7" t="s">
        <v>80</v>
      </c>
      <c r="C7" t="s">
        <v>76</v>
      </c>
      <c r="D7" s="11">
        <v>0.5</v>
      </c>
      <c r="E7" t="s">
        <v>44</v>
      </c>
      <c r="F7" t="s">
        <v>59</v>
      </c>
    </row>
    <row r="8">
      <c r="A8">
        <v>1</v>
      </c>
      <c r="B8" t="s">
        <v>81</v>
      </c>
      <c r="C8" t="s">
        <v>76</v>
      </c>
      <c r="D8" s="11">
        <v>0.5</v>
      </c>
      <c r="E8" t="s">
        <v>44</v>
      </c>
      <c r="F8" t="s">
        <v>59</v>
      </c>
    </row>
    <row r="9">
      <c r="A9">
        <v>1</v>
      </c>
      <c r="B9" t="s">
        <v>82</v>
      </c>
      <c r="C9" t="s">
        <v>76</v>
      </c>
      <c r="D9" s="11">
        <v>0.35</v>
      </c>
      <c r="E9" t="s">
        <v>44</v>
      </c>
      <c r="F9" t="s">
        <v>43</v>
      </c>
    </row>
    <row r="10">
      <c r="A10">
        <v>1</v>
      </c>
      <c r="B10" t="s">
        <v>83</v>
      </c>
      <c r="C10" t="s">
        <v>76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84</v>
      </c>
      <c r="C11" t="s">
        <v>76</v>
      </c>
      <c r="D11" s="11">
        <v>3</v>
      </c>
      <c r="E11" t="s">
        <v>34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8</v>
      </c>
      <c r="E12" t="s">
        <v>34</v>
      </c>
      <c r="F12" t="s">
        <v>86</v>
      </c>
    </row>
    <row r="13">
      <c r="A13">
        <v>2</v>
      </c>
      <c r="B13" t="s">
        <v>87</v>
      </c>
      <c r="C13" t="s">
        <v>76</v>
      </c>
      <c r="D13" s="11">
        <v>7.8</v>
      </c>
      <c r="E13" t="s">
        <v>34</v>
      </c>
      <c r="F13" t="s">
        <v>40</v>
      </c>
    </row>
    <row r="14">
      <c r="A14">
        <v>2</v>
      </c>
      <c r="B14" t="s">
        <v>88</v>
      </c>
      <c r="C14" t="s">
        <v>76</v>
      </c>
      <c r="D14" s="11">
        <v>0.2</v>
      </c>
      <c r="E14" t="s">
        <v>44</v>
      </c>
      <c r="F14" t="s">
        <v>47</v>
      </c>
    </row>
    <row r="15">
      <c r="A15">
        <v>1</v>
      </c>
      <c r="B15" t="s">
        <v>89</v>
      </c>
      <c r="C15" t="s">
        <v>76</v>
      </c>
      <c r="D15" s="11">
        <v>0.75</v>
      </c>
      <c r="E15" t="s">
        <v>34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/>
      <c r="D7" t="s" s="14">
        <v>104</v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 t="s" s="14"/>
      <c r="F8"/>
    </row>
    <row r="9">
      <c r="A9" t="s">
        <v>106</v>
      </c>
      <c r="B9">
        <v>1</v>
      </c>
      <c r="C9" t="s">
        <v>107</v>
      </c>
      <c r="D9" t="s" s="14">
        <v>108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"GRO_CDC_138 · GRO.VIANDES · référence : "&amp;Besoins!B3&amp;" "&amp;Besoins!C3&amp;" · multiplicateur réglable sur la feuille ""Besoins"""</f>
        <v>GRO_CDC_138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"[ÉGOUTTER] "&amp;Procedure!D3</f>
        <v>[ÉGOUTTER] 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v>
      </c>
      <c r="C6"/>
      <c r="D6"/>
    </row>
    <row r="7">
      <c r="A7" t="s" s="17">
        <v>113</v>
      </c>
      <c r="B7" t="str" s="14">
        <f>"[RÉALISER] "&amp;Procedure!D4</f>
        <v>[RÉALISER] 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v>
      </c>
      <c r="C7"/>
      <c r="D7"/>
    </row>
    <row r="8">
      <c r="A8" t="s" s="17">
        <v>114</v>
      </c>
      <c r="B8" t="str" s="14">
        <f>"[SAUTER] "&amp;Procedure!D5</f>
        <v>[SAUTER] Cuire les steaks - Préchauffer la sauteuse. - Saler les pièces de viande. - Au beurre et à l’huile,cuire les steaks en flux tendu au moment du service. - Dans le cas où la maîtrise de la cuisson en flux tendu n’est pas possible,cuire les steaks juste avant le service.</v>
      </c>
      <c r="C8"/>
      <c r="D8"/>
    </row>
    <row r="9">
      <c r="A9" t="s" s="17">
        <v>115</v>
      </c>
      <c r="B9" t="str" s="14">
        <f>"[DRESSER] "&amp;Procedure!D6</f>
        <v>[DRESSER] Dresser et servir - Déposer un steak dans l’assiette.Napper de sauce au poivre. - Accompagner de pommes sautées,de pommes frites,etc.</v>
      </c>
      <c r="C9"/>
      <c r="D9"/>
    </row>
    <row r="10">
      <c r="A10" t="s" s="17">
        <v>116</v>
      </c>
      <c r="B10" t="str" s="14">
        <f>Procedure!D7</f>
        <v>Commentaire - Le steak au poivre traditionnel est enrobé de poivre concassé avant sa cuisson.</v>
      </c>
      <c r="C10"/>
      <c r="D10"/>
    </row>
    <row r="11">
      <c r="A11" t="s" s="17">
        <v>117</v>
      </c>
      <c r="B11" t="str" s="14">
        <f>"[SUER] "&amp;Procedure!D8</f>
        <v>[SUER] 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v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 t="s" s="17">
        <v>111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2026-08-01T00:48:16Z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2026-08-01T00:48:16Z</dcterms:modified>
  <cp:revision>1</cp:revision>
</cp:coreProperties>
</file>