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<sst xmlns="http://schemas.openxmlformats.org/spreadsheetml/2006/main" count="129" uniqueCount="129">
  <si>
    <t>Fiche technique</t>
  </si>
  <si>
    <t>Nom</t>
  </si>
  <si>
    <t>ESTOUFFADE DE BŒUF</t>
  </si>
  <si>
    <t>Code</t>
  </si>
  <si>
    <t>GRO_CDC_137</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</si>
  <si>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</si>
  <si>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</si>
  <si>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</si>
  <si>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</si>
  <si>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</si>
  <si>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</si>
  <si>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</si>
  <si>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</si>
  <si>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</si>
  <si>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</si>
  <si>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</si>
  <si>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</si>
  <si>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</si>
  <si>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</si>
  <si>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</si>
  <si>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</si>
  <si>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</si>
  <si>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</si>
  <si>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</si>
  <si>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</si>
  <si>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</si>
  <si>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</si>
  <si>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</si>
  <si>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</si>
  <si>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</si>
  <si>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</si>
  <si>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</si>
  <si>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</si>
  <si>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</si>
  <si>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</si>
  <si>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00000061</t>
  </si>
  <si>
    <t>EAU</t>
  </si>
  <si>
    <t>Matières diverses (à trier)</t>
  </si>
  <si>
    <t>FAR-T55</t>
  </si>
  <si>
    <t>Farine de blé T55</t>
  </si>
  <si>
    <t>Farines de blé</t>
  </si>
  <si>
    <t>kg</t>
  </si>
  <si>
    <t>KNORR-FBLIE-STD</t>
  </si>
  <si>
    <t>Fonds Brun Lié (Knorr Professional)</t>
  </si>
  <si>
    <t>Fonds déshydratés et poudres</t>
  </si>
  <si>
    <t>HUI-TOURNESOL</t>
  </si>
  <si>
    <t>Huile de tournesol raffinée vrac</t>
  </si>
  <si>
    <t>Huiles végétales</t>
  </si>
  <si>
    <t>RNM23500123</t>
  </si>
  <si>
    <t>CHAMPIGNON DE PARIS Pologne pied coupé cat.I plateau</t>
  </si>
  <si>
    <t>Légumes</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</si>
  <si>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</si>
  <si>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</si>
  <si>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</si>
  <si>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</si>
  <si>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</si>
  <si>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</si>
  <si>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</si>
  <si>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</si>
  <si>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</si>
  <si>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</si>
  <si>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</si>
  <si>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</si>
  <si>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</si>
  <si>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RNM0230154</t>
  </si>
  <si>
    <t>PORC (poitrine) sans hachage France extra</t>
  </si>
  <si>
    <t>Porc frais</t>
  </si>
  <si>
    <t>Total</t>
  </si>
  <si>
    <t>Niveau</t>
  </si>
  <si>
    <t>Composant</t>
  </si>
  <si>
    <t>Type</t>
  </si>
  <si>
    <t>Quantité (pour 100 pc)</t>
  </si>
  <si>
    <t>recette</t>
  </si>
  <si>
    <t>Viandes collectivité</t>
  </si>
  <si>
    <t xml:space="preserve">    ↳ Vin rouge de cuisson (table)</t>
  </si>
  <si>
    <t>matiere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</si>
  <si>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</si>
  <si>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</si>
  <si>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</si>
  <si>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</si>
  <si>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</si>
  <si>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Persil haché IQF</t>
  </si>
  <si>
    <t xml:space="preserve">    ↳ Huile de tournesol raffinée vrac</t>
  </si>
  <si>
    <t xml:space="preserve">    ↳ Tomates en dés surgelées IQF</t>
  </si>
  <si>
    <t xml:space="preserve">    ↳ Oignons émincés 4G</t>
  </si>
  <si>
    <t xml:space="preserve">    ↳ Ail haché IQF</t>
  </si>
  <si>
    <t xml:space="preserve">    ↳ CHAMPIGNON DE PARIS Pologne pied coupé cat.I plateau</t>
  </si>
  <si>
    <t xml:space="preserve">    ↳ Petits oignons blancs surgelés</t>
  </si>
  <si>
    <t xml:space="preserve">    ↳ PORC (poitrine) sans hachage France extra</t>
  </si>
  <si>
    <t xml:space="preserve">    ↳ Bouquet garni</t>
  </si>
  <si>
    <t>Préparations de base cuisine</t>
  </si>
  <si>
    <t>Recette</t>
  </si>
  <si>
    <t>#</t>
  </si>
  <si>
    <t>Verbe</t>
  </si>
  <si>
    <t>Étape</t>
  </si>
  <si>
    <t>Précision technique</t>
  </si>
  <si>
    <t>Durée</t>
  </si>
  <si>
    <t>METTRE EN PLACE</t>
  </si>
  <si>
    <t>RÉSERVER</t>
  </si>
  <si>
    <t>125 min (prepa)</t>
  </si>
  <si>
    <t>MARQUER</t>
  </si>
  <si>
    <t>80 min (cuisson)</t>
  </si>
  <si>
    <t>PRÉPARER</t>
  </si>
  <si>
    <t>44 min (cuisson)</t>
  </si>
  <si>
    <t>DÉCANTER</t>
  </si>
  <si>
    <t>Décanter l’estouffade - Décanter les morceaux de bœuf dans 4 bacs GN 1/1 H 100. - Répartir la garniture sur la viande.Réserver au chaud en attente de finition.</t>
  </si>
  <si>
    <t>70 min (repos)</t>
  </si>
  <si>
    <t>TERMINER</t>
  </si>
  <si>
    <t>DRESSER</t>
  </si>
  <si>
    <t>Dresser et servir - Servir à l’assiette deux morceaux de viande et de la garniture. - Napper de sauce et persiller au départ de l’assiette.</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</si>
  <si>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</si>
  <si>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</si>
  <si>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</si>
  <si>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</si>
  <si>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</si>
  <si>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</si>
  <si>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</si>
  <si>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</si>
  <si>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ESTOUFFADE DE BŒUF</t>
  </si>
  <si>
    <t>ESTOUFFADE DE BŒUF  GRO_CDC_137</t>
  </si>
  <si>
    <t>1.</t>
  </si>
  <si>
    <t>2.</t>
  </si>
  <si>
    <t>3.</t>
  </si>
  <si>
    <t>4.</t>
  </si>
  <si>
    <t>5.</t>
  </si>
  <si>
    <t>6.</t>
  </si>
  <si>
    <t>7.</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</si>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</sst>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65.52725</v>
      </c>
    </row>
    <row r="12">
      <c r="A12" t="s" s="3">
        <v>16</v>
      </c>
      <c r="B12" s="4">
        <v>0.6552725</v>
      </c>
    </row>
    <row r="13">
      <c r="A13"/>
      <c r="B13"/>
    </row>
    <row r="14">
      <c r="A14" t="s" s="5">
        <v>17</v>
      </c>
      <c r="B14" t="s" s="5">
        <v>14</v>
      </c>
    </row>
    <row r="15">
      <c r="A15" t="s" s="5">
        <v>18</v>
      </c>
      <c r="B15" s="6">
        <v>65.52725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s="12">
        <v>35</v>
      </c>
      <c r="B8" t="s">
        <v>36</v>
      </c>
      <c r="C8" t="s">
        <v>37</v>
      </c>
      <c r="D8" s="9">
        <v>9.75</v>
      </c>
      <c r="E8" s="11">
        <f>D8*$B$2</f>
        <v>9.75</v>
      </c>
      <c r="F8" t="s">
        <v>34</v>
      </c>
      <c r="G8" s="4">
        <f>E8*0.003</f>
        <v>0.02925</v>
      </c>
    </row>
    <row r="9">
      <c r="A9" t="s">
        <v>38</v>
      </c>
      <c r="B9" t="s">
        <v>39</v>
      </c>
      <c r="C9" t="s">
        <v>40</v>
      </c>
      <c r="D9" s="9">
        <v>0.5</v>
      </c>
      <c r="E9" s="11">
        <f>D9*$B$2</f>
        <v>0.5</v>
      </c>
      <c r="F9" t="s">
        <v>41</v>
      </c>
      <c r="G9" s="4">
        <f>E9*0.56</f>
        <v>0.28</v>
      </c>
    </row>
    <row r="10">
      <c r="A10" t="s">
        <v>42</v>
      </c>
      <c r="B10" t="s">
        <v>43</v>
      </c>
      <c r="C10" t="s">
        <v>44</v>
      </c>
      <c r="D10" s="9">
        <v>0.25</v>
      </c>
      <c r="E10" s="11">
        <f>D10*$B$2</f>
        <v>0.25</v>
      </c>
      <c r="F10" t="s">
        <v>41</v>
      </c>
      <c r="G10" s="4">
        <f>E10*0</f>
        <v>0</v>
      </c>
    </row>
    <row r="11">
      <c r="A11" t="s">
        <v>45</v>
      </c>
      <c r="B11" t="s">
        <v>46</v>
      </c>
      <c r="C11" t="s">
        <v>47</v>
      </c>
      <c r="D11" s="9">
        <v>0.5</v>
      </c>
      <c r="E11" s="11">
        <f>D11*$B$2</f>
        <v>0.5</v>
      </c>
      <c r="F11" t="s">
        <v>34</v>
      </c>
      <c r="G11" s="4">
        <f>E11*1.05</f>
        <v>0.525</v>
      </c>
    </row>
    <row r="12">
      <c r="A12" t="s">
        <v>48</v>
      </c>
      <c r="B12" t="s">
        <v>49</v>
      </c>
      <c r="C12" t="s">
        <v>50</v>
      </c>
      <c r="D12" s="9">
        <v>2.3</v>
      </c>
      <c r="E12" s="11">
        <f>D12*$B$2</f>
        <v>2.3</v>
      </c>
      <c r="F12" t="s">
        <v>41</v>
      </c>
      <c r="G12" s="4">
        <f>E12*3.2</f>
        <v>7.36</v>
      </c>
    </row>
    <row r="13">
      <c r="A13" t="s">
        <v>51</v>
      </c>
      <c r="B13" t="s">
        <v>52</v>
      </c>
      <c r="C13" t="s">
        <v>53</v>
      </c>
      <c r="D13" s="9">
        <v>2</v>
      </c>
      <c r="E13" s="11">
        <f>D13*$B$2</f>
        <v>2</v>
      </c>
      <c r="F13" t="s">
        <v>41</v>
      </c>
      <c r="G13" s="4">
        <f>E13*4.32</f>
        <v>8.64</v>
      </c>
    </row>
    <row r="14">
      <c r="A14" t="s">
        <v>54</v>
      </c>
      <c r="B14" t="s">
        <v>55</v>
      </c>
      <c r="C14" t="s">
        <v>56</v>
      </c>
      <c r="D14" s="9">
        <v>0.2</v>
      </c>
      <c r="E14" s="11">
        <f>D14*$B$2</f>
        <v>0.2</v>
      </c>
      <c r="F14" t="s">
        <v>41</v>
      </c>
      <c r="G14" s="4">
        <f>E14*9.26</f>
        <v>1.852</v>
      </c>
    </row>
    <row r="15">
      <c r="A15" t="s">
        <v>57</v>
      </c>
      <c r="B15" t="s">
        <v>58</v>
      </c>
      <c r="C15" t="s">
        <v>56</v>
      </c>
      <c r="D15" s="9">
        <v>0.3</v>
      </c>
      <c r="E15" s="11">
        <f>D15*$B$2</f>
        <v>0.3</v>
      </c>
      <c r="F15" t="s">
        <v>41</v>
      </c>
      <c r="G15" s="4">
        <f>E15*7.07</f>
        <v>2.121</v>
      </c>
    </row>
    <row r="16">
      <c r="A16" t="s">
        <v>59</v>
      </c>
      <c r="B16" t="s">
        <v>60</v>
      </c>
      <c r="C16" t="s">
        <v>56</v>
      </c>
      <c r="D16" s="9">
        <v>2</v>
      </c>
      <c r="E16" s="11">
        <f>D16*$B$2</f>
        <v>2</v>
      </c>
      <c r="F16" t="s">
        <v>41</v>
      </c>
      <c r="G16" s="4">
        <f>E16*2.92</f>
        <v>5.84</v>
      </c>
    </row>
    <row r="17">
      <c r="A17" t="s">
        <v>61</v>
      </c>
      <c r="B17" t="s">
        <v>62</v>
      </c>
      <c r="C17" t="s">
        <v>63</v>
      </c>
      <c r="D17" s="9">
        <v>3</v>
      </c>
      <c r="E17" s="11">
        <f>D17*$B$2</f>
        <v>3</v>
      </c>
      <c r="F17" t="s">
        <v>41</v>
      </c>
      <c r="G17" s="4">
        <f>E17*3.85</f>
        <v>11.55</v>
      </c>
    </row>
    <row r="18">
      <c r="A18" t="s">
        <v>64</v>
      </c>
      <c r="B18" t="s">
        <v>65</v>
      </c>
      <c r="C18" t="s">
        <v>66</v>
      </c>
      <c r="D18" s="9">
        <v>3</v>
      </c>
      <c r="E18" s="11">
        <f>D18*$B$2</f>
        <v>3</v>
      </c>
      <c r="F18" t="s">
        <v>41</v>
      </c>
      <c r="G18" s="4">
        <f>E18*3.91</f>
        <v>11.73</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6</v>
      </c>
      <c r="E3" t="s">
        <v>34</v>
      </c>
      <c r="F3" t="s">
        <v>33</v>
      </c>
    </row>
    <row r="4">
      <c r="A4">
        <v>1</v>
      </c>
      <c r="B4" t="s">
        <v>76</v>
      </c>
      <c r="C4" t="s">
        <v>72</v>
      </c>
      <c r="D4" s="11">
        <v>10</v>
      </c>
      <c r="E4" t="s">
        <v>34</v>
      </c>
      <c r="F4" t="s">
        <v>77</v>
      </c>
    </row>
    <row r="5">
      <c r="A5">
        <v>2</v>
      </c>
      <c r="B5" t="s">
        <v>78</v>
      </c>
      <c r="C5" t="s">
        <v>75</v>
      </c>
      <c r="D5" s="11">
        <v>9.75</v>
      </c>
      <c r="E5" t="s">
        <v>34</v>
      </c>
      <c r="F5" t="s">
        <v>37</v>
      </c>
    </row>
    <row r="6">
      <c r="A6">
        <v>2</v>
      </c>
      <c r="B6" t="s">
        <v>79</v>
      </c>
      <c r="C6" t="s">
        <v>75</v>
      </c>
      <c r="D6" s="11">
        <v>0.25</v>
      </c>
      <c r="E6" t="s">
        <v>41</v>
      </c>
      <c r="F6" t="s">
        <v>44</v>
      </c>
    </row>
    <row r="7">
      <c r="A7">
        <v>1</v>
      </c>
      <c r="B7" t="s">
        <v>80</v>
      </c>
      <c r="C7" t="s">
        <v>75</v>
      </c>
      <c r="D7" s="11">
        <v>0.5</v>
      </c>
      <c r="E7" t="s">
        <v>41</v>
      </c>
      <c r="F7" t="s">
        <v>40</v>
      </c>
    </row>
    <row r="8">
      <c r="A8">
        <v>1</v>
      </c>
      <c r="B8" t="s">
        <v>81</v>
      </c>
      <c r="C8" t="s">
        <v>75</v>
      </c>
      <c r="D8" s="11">
        <v>0.3</v>
      </c>
      <c r="E8" t="s">
        <v>41</v>
      </c>
      <c r="F8" t="s">
        <v>56</v>
      </c>
    </row>
    <row r="9">
      <c r="A9">
        <v>1</v>
      </c>
      <c r="B9" t="s">
        <v>82</v>
      </c>
      <c r="C9" t="s">
        <v>75</v>
      </c>
      <c r="D9" s="11">
        <v>0.5</v>
      </c>
      <c r="E9" t="s">
        <v>34</v>
      </c>
      <c r="F9" t="s">
        <v>47</v>
      </c>
    </row>
    <row r="10">
      <c r="A10">
        <v>1</v>
      </c>
      <c r="B10" t="s">
        <v>83</v>
      </c>
      <c r="C10" t="s">
        <v>75</v>
      </c>
      <c r="D10" s="11">
        <v>2</v>
      </c>
      <c r="E10" t="s">
        <v>41</v>
      </c>
      <c r="F10" t="s">
        <v>56</v>
      </c>
    </row>
    <row r="11">
      <c r="A11">
        <v>1</v>
      </c>
      <c r="B11" t="s">
        <v>84</v>
      </c>
      <c r="C11" t="s">
        <v>75</v>
      </c>
      <c r="D11" s="11">
        <v>2</v>
      </c>
      <c r="E11" t="s">
        <v>41</v>
      </c>
      <c r="F11" t="s">
        <v>53</v>
      </c>
    </row>
    <row r="12">
      <c r="A12">
        <v>1</v>
      </c>
      <c r="B12" t="s">
        <v>85</v>
      </c>
      <c r="C12" t="s">
        <v>75</v>
      </c>
      <c r="D12" s="11">
        <v>0.2</v>
      </c>
      <c r="E12" t="s">
        <v>41</v>
      </c>
      <c r="F12" t="s">
        <v>56</v>
      </c>
    </row>
    <row r="13">
      <c r="A13">
        <v>1</v>
      </c>
      <c r="B13" t="s">
        <v>86</v>
      </c>
      <c r="C13" t="s">
        <v>75</v>
      </c>
      <c r="D13" s="11">
        <v>2.3</v>
      </c>
      <c r="E13" t="s">
        <v>41</v>
      </c>
      <c r="F13" t="s">
        <v>50</v>
      </c>
    </row>
    <row r="14">
      <c r="A14">
        <v>1</v>
      </c>
      <c r="B14" t="s">
        <v>87</v>
      </c>
      <c r="C14" t="s">
        <v>75</v>
      </c>
      <c r="D14" s="11">
        <v>3</v>
      </c>
      <c r="E14" t="s">
        <v>41</v>
      </c>
      <c r="F14" t="s">
        <v>63</v>
      </c>
    </row>
    <row r="15">
      <c r="A15">
        <v>1</v>
      </c>
      <c r="B15" t="s">
        <v>88</v>
      </c>
      <c r="C15" t="s">
        <v>75</v>
      </c>
      <c r="D15" s="11">
        <v>3</v>
      </c>
      <c r="E15" t="s">
        <v>41</v>
      </c>
      <c r="F15" t="s">
        <v>66</v>
      </c>
    </row>
    <row r="16">
      <c r="A16">
        <v>1</v>
      </c>
      <c r="B16" t="s">
        <v>89</v>
      </c>
      <c r="C16" t="s">
        <v>72</v>
      </c>
      <c r="D16" s="11">
        <v>1</v>
      </c>
      <c r="E16" t="s">
        <v>24</v>
      </c>
      <c r="F16" t="s">
        <v>90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98</v>
      </c>
      <c r="D3" t="inlineStr" s="14">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t="s" s="14"/>
      <c r="F3" t="s">
        <v>99</v>
      </c>
    </row>
    <row r="4">
      <c r="A4" t="s">
        <v>2</v>
      </c>
      <c r="B4">
        <v>3</v>
      </c>
      <c r="C4" t="s">
        <v>100</v>
      </c>
      <c r="D4" t="inlineStr" s="14">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t="s" s="14"/>
      <c r="F4" t="s">
        <v>101</v>
      </c>
    </row>
    <row r="5">
      <c r="A5" t="s">
        <v>2</v>
      </c>
      <c r="B5">
        <v>4</v>
      </c>
      <c r="C5" t="s">
        <v>102</v>
      </c>
      <c r="D5" t="inlineStr" s="14">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t="s" s="14"/>
      <c r="F5" t="s">
        <v>103</v>
      </c>
    </row>
    <row r="6">
      <c r="A6" t="s">
        <v>2</v>
      </c>
      <c r="B6">
        <v>5</v>
      </c>
      <c r="C6" t="s">
        <v>104</v>
      </c>
      <c r="D6" t="s" s="14">
        <v>105</v>
      </c>
      <c r="E6" t="s" s="14"/>
      <c r="F6" t="s">
        <v>106</v>
      </c>
    </row>
    <row r="7">
      <c r="A7" t="s">
        <v>2</v>
      </c>
      <c r="B7">
        <v>6</v>
      </c>
      <c r="C7" t="s">
        <v>107</v>
      </c>
      <c r="D7" t="inlineStr" s="14">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t="s" s="14"/>
      <c r="F7"/>
    </row>
    <row r="8">
      <c r="A8" t="s">
        <v>2</v>
      </c>
      <c r="B8">
        <v>7</v>
      </c>
      <c r="C8" t="s">
        <v>108</v>
      </c>
      <c r="D8" t="s" s="14">
        <v>109</v>
      </c>
      <c r="E8" t="s" s="14"/>
      <c r="F8"/>
    </row>
    <row r="9">
      <c r="A9" t="s">
        <v>110</v>
      </c>
      <c r="B9">
        <v>1</v>
      </c>
      <c r="C9" t="s">
        <v>111</v>
      </c>
      <c r="D9" t="s" s="14">
        <v>112</v>
      </c>
      <c r="E9" t="s" s="14"/>
      <c r="F9"/>
    </row>
    <row r="10">
      <c r="A10" t="s">
        <v>113</v>
      </c>
      <c r="B10">
        <v>1</v>
      </c>
      <c r="C10" t="s">
        <v>114</v>
      </c>
      <c r="D10" t="inlineStr" s="14">
        <is>
          <t>Trier et laver soigneusement les tiges de persil, les branches de céleri et les feuilles de poireau. Ne pas utiliser des tiges ayant séjourné trop longtemps dans l'eau (risque de fermentation).</t>
        </is>
      </c>
      <c r="E10" t="s" s="14"/>
      <c r="F10"/>
    </row>
    <row r="11">
      <c r="A11" t="s">
        <v>113</v>
      </c>
      <c r="B11">
        <v>2</v>
      </c>
      <c r="C11" t="s">
        <v>114</v>
      </c>
      <c r="D11" t="s" s="14">
        <v>115</v>
      </c>
      <c r="E11" t="s" s="14"/>
      <c r="F11"/>
    </row>
    <row r="12">
      <c r="A12" t="s">
        <v>113</v>
      </c>
      <c r="B12">
        <v>3</v>
      </c>
      <c r="C12" t="s">
        <v>116</v>
      </c>
      <c r="D12" t="inlineStr" s="14">
        <is>
          <t>Composer le bouquet garni selon l'utilisation : base = tiges de persil + thym + laurier. Pour fonds blancs et pochés : ajouter blanc de poireau et céleri en branches. Pour gibelotte : ajouter romarin. Pour légumes secs : ajouter sarriette.</t>
        </is>
      </c>
      <c r="E12" t="s" s="14"/>
      <c r="F12"/>
    </row>
    <row r="13">
      <c r="A13" t="s">
        <v>113</v>
      </c>
      <c r="B13">
        <v>4</v>
      </c>
      <c r="C13" t="s">
        <v>117</v>
      </c>
      <c r="D13" t="inlineStr" s="14">
        <is>
          <t>Lier le bouquet garni en fagot bien serré avec de la ficelle de cuisine. Le rôle des aromates étant de parfumer, des produits de mauvaise qualité ou de fraîcheur insuffisante donnent un très mauvais résultat.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118</v>
      </c>
      <c r="B1"/>
      <c r="C1"/>
      <c r="D1"/>
    </row>
    <row r="2">
      <c r="A2" t="str" s="15">
        <f>"GRO_CDC_137 · GRO.VIANDES · référence : "&amp;Besoins!B3&amp;" "&amp;Besoins!C3&amp;" · multiplicateur réglable sur la feuille ""Besoins"""</f>
        <v>GRO_CDC_137 · GRO.VIANDES · référence : 100 pc · multiplicateur réglable sur la feuille </v>
      </c>
      <c r="B2"/>
      <c r="C2"/>
      <c r="D2"/>
    </row>
    <row r="3">
      <c r="A3"/>
      <c r="B3"/>
      <c r="C3"/>
      <c r="D3"/>
    </row>
    <row r="4">
      <c r="A4" t="s" s="16">
        <v>119</v>
      </c>
      <c r="B4"/>
      <c r="C4"/>
      <c r="D4"/>
    </row>
    <row r="5">
      <c r="A5" t="s" s="17">
        <v>120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121</v>
      </c>
      <c r="B6" t="str" s="14">
        <f>"[RÉSERVER] "&amp;Procedure!D3</f>
        <v>[RÉSERVER] 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v>
      </c>
      <c r="C6"/>
      <c r="D6"/>
    </row>
    <row r="7">
      <c r="A7" t="s" s="17">
        <v>122</v>
      </c>
      <c r="B7" t="str" s="14">
        <f>"[MARQUER] "&amp;Procedure!D4</f>
        <v>[MARQUER] 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v>
      </c>
      <c r="C7"/>
      <c r="D7"/>
    </row>
    <row r="8">
      <c r="A8" t="s" s="17">
        <v>123</v>
      </c>
      <c r="B8" t="str" s="14">
        <f>"[PRÉPARER] "&amp;Procedure!D5</f>
        <v>[PRÉPARER] 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v>
      </c>
      <c r="C8"/>
      <c r="D8"/>
    </row>
    <row r="9">
      <c r="A9" t="s" s="17">
        <v>124</v>
      </c>
      <c r="B9" t="str" s="14">
        <f>"[DÉCANTER] "&amp;Procedure!D6</f>
        <v>[DÉCANTER] Décanter l’estouffade - Décanter les morceaux de bœuf dans 4 bacs GN 1/1 H 100. - Répartir la garniture sur la viande.Réserver au chaud en attente de finition.</v>
      </c>
      <c r="C9"/>
      <c r="D9"/>
    </row>
    <row r="10">
      <c r="A10" t="s" s="17">
        <v>125</v>
      </c>
      <c r="B10" t="str" s="14">
        <f>"[TERMINER] "&amp;Procedure!D7</f>
        <v>[TERMINER] 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v>
      </c>
      <c r="C10"/>
      <c r="D10"/>
    </row>
    <row r="11">
      <c r="A11" t="s" s="17">
        <v>126</v>
      </c>
      <c r="B11" t="str" s="14">
        <f>"[DRESSER] "&amp;Procedure!D8</f>
        <v>[DRESSER] Dresser et servir - Servir à l’assiette deux morceaux de viande et de la garniture. - Napper de sauce et persiller au départ de l’assiette.</v>
      </c>
      <c r="C11"/>
      <c r="D11"/>
    </row>
    <row r="12">
      <c r="A12"/>
      <c r="B12"/>
      <c r="C12"/>
      <c r="D12"/>
    </row>
    <row r="13">
      <c r="A13" t="s" s="16">
        <v>127</v>
      </c>
      <c r="B13"/>
      <c r="C13"/>
      <c r="D13"/>
    </row>
    <row r="14">
      <c r="A14" t="s" s="17">
        <v>120</v>
      </c>
      <c r="B14" t="str" s="14">
        <f>"[DISSOUDRE] "&amp;Procedure!D9</f>
        <v>[DISSOUDRE] Délayer la poudre dans l'eau froide en fouettant, puis porter à ébullition en remuant régulièrement.</v>
      </c>
      <c r="C14"/>
      <c r="D14"/>
    </row>
    <row r="15">
      <c r="A15"/>
      <c r="B15"/>
      <c r="C15"/>
      <c r="D15"/>
    </row>
    <row r="16">
      <c r="A16" t="s" s="16">
        <v>128</v>
      </c>
      <c r="B16"/>
      <c r="C16"/>
      <c r="D16"/>
    </row>
    <row r="17">
      <c r="A17" t="s" s="17">
        <v>120</v>
      </c>
      <c r="B17" t="str" s="14">
        <f>"[TRIER] "&amp;Procedure!D10</f>
        <v>[TRIER] Trier et laver soigneusement les tiges de persil, les branches de céleri et les feuilles de poireau. Ne pas utiliser des tiges ayant séjourné trop longtemps dans l'eau (risque de fermentation).</v>
      </c>
      <c r="C17"/>
      <c r="D17"/>
    </row>
    <row r="18">
      <c r="A18" t="s" s="17">
        <v>121</v>
      </c>
      <c r="B18" t="str" s="14">
        <f>"[TRIER] "&amp;Procedure!D11</f>
        <v>[TRIER] Choisir un excellent thym très odorant, le trier, le laver, le sécher doucement. Laver, sécher et effeuiller le laurier.</v>
      </c>
      <c r="C18"/>
      <c r="D18"/>
    </row>
    <row r="19">
      <c r="A19" t="s" s="17">
        <v>122</v>
      </c>
      <c r="B19" t="str" s="14">
        <f>"[FOURRER] "&amp;Procedure!D12</f>
        <v>[FOURRER] Composer le bouquet garni selon l'utilisation : base = tiges de persil + thym + laurier. Pour fonds blancs et pochés : ajouter blanc de poireau et céleri en branches. Pour gibelotte : ajouter romarin. Pour légumes secs : ajouter sarriette.</v>
      </c>
      <c r="C19"/>
      <c r="D19"/>
    </row>
    <row r="20">
      <c r="A20" t="s" s="17">
        <v>123</v>
      </c>
      <c r="B20" t="str" s="14">
        <f>"[LIER] "&amp;Procedure!D13</f>
        <v>[LIER] Lier le bouquet garni en fagot bien serré avec de la ficelle de cuisine. Le rôle des aromates étant de parfumer, des produits de mauvaise qualité ou de fraîcheur insuffisante donnent un très mauvais résultat.</v>
      </c>
      <c r="C20"/>
      <c r="D20"/>
    </row>
    <row r="21">
      <c r="A21"/>
      <c r="B21"/>
      <c r="C21"/>
      <c r="D21"/>
    </row>
    <row r="22">
      <c r="A22" t="s" s="18">
        <v>21</v>
      </c>
      <c r="B22"/>
      <c r="C22"/>
      <c r="D22"/>
    </row>
  </sheetData>
  <sheetProtection sheet="1"/>
  <mergeCells count="18">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2026-09-15T12:38:21Z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2026-09-15T12:38:21Z</dcterms:modified>
  <cp:revision>1</cp:revision>
</cp:coreProperties>
</file>