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<sst xmlns="http://schemas.openxmlformats.org/spreadsheetml/2006/main" count="80" uniqueCount="80">
  <si>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</si>
  <si>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</si>
  <si>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</si>
  <si>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</si>
  <si>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</si>
  <si>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</si>
  <si>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</si>
  <si>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</si>
  <si>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</si>
  <si>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</si>
  <si>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</si>
  <si>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</si>
  <si>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SAUCE-SOJA-SAL</t>
  </si>
  <si>
    <t>Sauce soja salée (shoyu)</t>
  </si>
  <si>
    <t>Sauces asiatiques</t>
  </si>
  <si>
    <t>lt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</si>
  <si>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</si>
  <si>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</si>
  <si>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</si>
  <si>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</si>
  <si>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</si>
  <si>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</si>
  <si>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</si>
  <si>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KNORR-BOUIL-BOE</t>
  </si>
  <si>
    <t>Bouillon de Bœuf déshydraté (Knorr Professional)</t>
  </si>
  <si>
    <t>Fonds déshydratés et poudres</t>
  </si>
  <si>
    <t>HUI-TOURNESOL</t>
  </si>
  <si>
    <t>Huile de tournesol raffinée vrac</t>
  </si>
  <si>
    <t>Huiles végétales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</si>
  <si>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</si>
  <si>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</si>
  <si>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</si>
  <si>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</si>
  <si>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</si>
  <si>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</si>
  <si>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</si>
  <si>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</si>
  <si>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</si>
  <si>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</si>
  <si>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</si>
  <si>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</si>
  <si>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</si>
  <si>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BŒUF AU POIVRE</t>
  </si>
  <si>
    <t>METTRE EN PLACE</t>
  </si>
  <si>
    <t>ÉMINCER</t>
  </si>
  <si>
    <t>30 min (repos)</t>
  </si>
  <si>
    <t>MARINER</t>
  </si>
  <si>
    <t>73 min (cuisson)</t>
  </si>
  <si>
    <t>SAUTER</t>
  </si>
  <si>
    <t>70 min (prepa)</t>
  </si>
  <si>
    <t>125 min (repos)</t>
  </si>
  <si>
    <t>SERVIR</t>
  </si>
  <si>
    <t>Servir - Servir le bœuf au poivre de setchouan avec une garniture de riz créole ou de nouilles chinoises. /1</t>
  </si>
  <si>
    <t>Bouillon de boeuf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</si>
  <si>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</si>
  <si>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</si>
  <si>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</si>
  <si>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</si>
  <si>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</si>
  <si>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</si>
  <si>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</si>
  <si>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Poivre noir moulu</t>
  </si>
  <si>
    <t>matiere</t>
  </si>
  <si>
    <t xml:space="preserve">    ↳ Sauce soja salée (shoyu)</t>
  </si>
  <si>
    <t xml:space="preserve">    ↳ Oignons émincés 4G</t>
  </si>
  <si>
    <t xml:space="preserve">    ↳ Ail haché IQF</t>
  </si>
  <si>
    <t xml:space="preserve">    ↳ Huile de tournesol raffinée vrac</t>
  </si>
  <si>
    <t xml:space="preserve">    ↳ Bouillon de boeuf reconstitue (collectivite)</t>
  </si>
  <si>
    <t xml:space="preserve">        ↳ EAU</t>
  </si>
  <si>
    <t xml:space="preserve">        ↳ Bouillon de Bœuf déshydraté (Knorr Professional)</t>
  </si>
  <si>
    <t>Fiche technique — BŒUF AU POIVRE</t>
  </si>
  <si>
    <t>BŒUF AU POIVRE  GRO_CDC_130</t>
  </si>
  <si>
    <t>1.</t>
  </si>
  <si>
    <t>2.</t>
  </si>
  <si>
    <t>3.</t>
  </si>
  <si>
    <t>4.</t>
  </si>
  <si>
    <t>5.</t>
  </si>
  <si>
    <t>6.</t>
  </si>
  <si>
    <t>↳ Bouillon de boeuf reconstitue (collectivite)  GRO-BOUIL-BOE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</si>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</sst>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8">
        <f>E7*3.2</f>
        <v>1.6</v>
      </c>
    </row>
    <row r="8">
      <c r="A8" t="s" s="9">
        <v>16</v>
      </c>
      <c r="B8" t="s">
        <v>17</v>
      </c>
      <c r="C8" t="s">
        <v>18</v>
      </c>
      <c r="D8" s="4">
        <v>5.88</v>
      </c>
      <c r="E8" s="6">
        <f>D8*$B$2</f>
        <v>5.88</v>
      </c>
      <c r="F8" t="s">
        <v>15</v>
      </c>
      <c r="G8" s="8">
        <f>E8*0.003</f>
        <v>0.01764</v>
      </c>
    </row>
    <row r="9">
      <c r="A9" t="s">
        <v>19</v>
      </c>
      <c r="B9" t="s">
        <v>20</v>
      </c>
      <c r="C9" t="s">
        <v>21</v>
      </c>
      <c r="D9" s="4">
        <v>0.1</v>
      </c>
      <c r="E9" s="6">
        <f>D9*$B$2</f>
        <v>0.1</v>
      </c>
      <c r="F9" t="s">
        <v>22</v>
      </c>
      <c r="G9" s="8">
        <f>E9*12.5</f>
        <v>1.25</v>
      </c>
    </row>
    <row r="10">
      <c r="A10" t="s">
        <v>23</v>
      </c>
      <c r="B10" t="s">
        <v>24</v>
      </c>
      <c r="C10" t="s">
        <v>25</v>
      </c>
      <c r="D10" s="4">
        <v>0.12</v>
      </c>
      <c r="E10" s="6">
        <f>D10*$B$2</f>
        <v>0.12</v>
      </c>
      <c r="F10" t="s">
        <v>22</v>
      </c>
      <c r="G10" s="8">
        <f>E10*0</f>
        <v>0</v>
      </c>
    </row>
    <row r="11">
      <c r="A11" t="s">
        <v>26</v>
      </c>
      <c r="B11" t="s">
        <v>27</v>
      </c>
      <c r="C11" t="s">
        <v>28</v>
      </c>
      <c r="D11" s="4">
        <v>0.5</v>
      </c>
      <c r="E11" s="6">
        <f>D11*$B$2</f>
        <v>0.5</v>
      </c>
      <c r="F11" t="s">
        <v>15</v>
      </c>
      <c r="G11" s="8">
        <f>E11*1.05</f>
        <v>0.525</v>
      </c>
    </row>
    <row r="12">
      <c r="A12" t="s">
        <v>29</v>
      </c>
      <c r="B12" t="s">
        <v>30</v>
      </c>
      <c r="C12" t="s">
        <v>31</v>
      </c>
      <c r="D12" s="4">
        <v>4</v>
      </c>
      <c r="E12" s="6">
        <f>D12*$B$2</f>
        <v>4</v>
      </c>
      <c r="F12" t="s">
        <v>22</v>
      </c>
      <c r="G12" s="8">
        <f>E12*4.32</f>
        <v>17.28</v>
      </c>
    </row>
    <row r="13">
      <c r="A13" t="s">
        <v>32</v>
      </c>
      <c r="B13" t="s">
        <v>33</v>
      </c>
      <c r="C13" t="s">
        <v>34</v>
      </c>
      <c r="D13" s="4">
        <v>0.125</v>
      </c>
      <c r="E13" s="6">
        <f>D13*$B$2</f>
        <v>0.125</v>
      </c>
      <c r="F13" t="s">
        <v>22</v>
      </c>
      <c r="G13" s="8">
        <f>E13*9.26</f>
        <v>1.1575</v>
      </c>
    </row>
    <row r="14">
      <c r="A14"/>
      <c r="B14"/>
      <c r="C14"/>
      <c r="D14"/>
      <c r="E14"/>
      <c r="F14" t="s" s="10">
        <v>35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>
        <v>1</v>
      </c>
      <c r="C2" t="s">
        <v>43</v>
      </c>
      <c r="D2" t="inlineStr" s="12">
        <is>
          <t>Mise en place du poste de travail S - Vérifier les D.L.C.,peser les denrées,sélectionner le matériel nécessaire. - Désinfecter le matériel et le poste de travail suivant les protocoles.</t>
        </is>
      </c>
      <c r="E2" t="s" s="12"/>
      <c r="F2"/>
    </row>
    <row r="3">
      <c r="A3" t="s">
        <v>42</v>
      </c>
      <c r="B3">
        <v>2</v>
      </c>
      <c r="C3" t="s">
        <v>44</v>
      </c>
      <c r="D3" t="inlineStr" s="12">
        <is>
          <t>Préparations préliminaires - Déconditionner l’émincé de bœuf suivant la procédure.L’égoutter dans un bac L GN 2/1 H 250 en polycarbonate muni d’une grille égouttoir.Réserver au froid. - Déconditionner les oignons émincés et l’ail haché.Réserver au froid séparément. - Sur une plaque à pâtisserie,au four à + 150 °C,faire torréfier 2 à 3 minutes le poivre de setchouan.Au cutter ou au rouleau à pâtisserie,concasser le poivre de setchouan.Réserver. - Réaliser 6 litres de bouillon de bœuf,à partir de fond déshydraté,en se reportant aux indications du fabricant.Réserver au chaud en attente d’utilisation.</t>
        </is>
      </c>
      <c r="E3" t="s" s="12"/>
      <c r="F3" t="s">
        <v>45</v>
      </c>
    </row>
    <row r="4">
      <c r="A4" t="s">
        <v>42</v>
      </c>
      <c r="B4">
        <v>3</v>
      </c>
      <c r="C4" t="s">
        <v>46</v>
      </c>
      <c r="D4" t="inlineStr" s="12">
        <is>
          <t>Faire mariner la viande La veille ou au moins 1 heure avant la cuisson - Dans un bac GN 2/1 H 250 en polycarbonate,mélanger la viande égouttée avec 50 g de poivre de setchouan,10 g de poivre noir moulu,la moitié de la sauce soja aux champignons noirs, la moitié de l’ail haché, l’huile et 250 g de fécule de pomme de terre.</t>
        </is>
      </c>
      <c r="E4" t="s" s="12"/>
      <c r="F4" t="s">
        <v>47</v>
      </c>
    </row>
    <row r="5">
      <c r="A5" t="s">
        <v>42</v>
      </c>
      <c r="B5">
        <v>4</v>
      </c>
      <c r="C5" t="s">
        <v>48</v>
      </c>
      <c r="D5" t="inlineStr" s="12">
        <is>
          <t>Faire revenir la viande - Dans une sauteuse,faire revenir vivement à l’huile l’émincé de bœuf par petites quantités à la fois pour favoriser le saisissement sur toutes les faces.Bien remuer à la spatule. - Égoutter l’émincé rissolé dans des bacs GN 1/1 H 100 perforés,doublés de bacs pleins.Réserver au chaud. - Éliminer de la sauteuse l’huile de rissolage et les particules de viande carbonisées.</t>
        </is>
      </c>
      <c r="E5" t="s" s="12"/>
      <c r="F5" t="s">
        <v>49</v>
      </c>
    </row>
    <row r="6">
      <c r="A6" t="s">
        <v>42</v>
      </c>
      <c r="B6">
        <v>5</v>
      </c>
      <c r="C6" t="s">
        <v>48</v>
      </c>
      <c r="D6" t="inlineStr" s="12">
        <is>
          <t>Confectionner la sauce - Dans la sauteuse,faire revenir à l’huile les oignons émincés. - Ajouter le reste de l’ail haché,le reste de poivre noir et du poivre de setchouan et du piment (doser le piment en fonction du goût). - Réduire la source de chaleur et laisser fondre l’ensemble des éléments. - Mouiller avec 6 litres de bouillon de bœuf et le reste des sauces soja.Porter à ébullition. - Lier la sauce avec la fécule de pomme de terre préalablement délayée dans un peu d’eau. - Rectifier l’assaisonnement et la consistance de la sauce. - Ajouter l’émincé de bœuf rissolé.Laisser mijoter quelques instants la viande dans la S sauce. - Vérifier la cuisson.Respecter la procédure de fin de cuisson. - Décanter l’émincé de bœuf en sauce dans 4 bacs GN 1/1 H 65.Couvrir. - Stocker en armoire chaude et maintenir à + 63 °C en attente de consommation.</t>
        </is>
      </c>
      <c r="E6" t="s" s="12"/>
      <c r="F6" t="s">
        <v>50</v>
      </c>
    </row>
    <row r="7">
      <c r="A7" t="s">
        <v>42</v>
      </c>
      <c r="B7">
        <v>6</v>
      </c>
      <c r="C7" t="s">
        <v>51</v>
      </c>
      <c r="D7" t="s" s="12">
        <v>52</v>
      </c>
      <c r="E7" t="s" s="12"/>
      <c r="F7"/>
    </row>
    <row r="8">
      <c r="A8" t="s">
        <v>53</v>
      </c>
      <c r="B8">
        <v>1</v>
      </c>
      <c r="C8" t="s">
        <v>54</v>
      </c>
      <c r="D8" t="s" s="12">
        <v>55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56</v>
      </c>
      <c r="B1" t="s" s="7">
        <v>57</v>
      </c>
      <c r="C1" t="s" s="7">
        <v>58</v>
      </c>
      <c r="D1" t="s" s="7">
        <v>59</v>
      </c>
      <c r="E1" t="s" s="7">
        <v>10</v>
      </c>
    </row>
    <row r="2">
      <c r="A2">
        <v>0</v>
      </c>
      <c r="B2" t="s">
        <v>42</v>
      </c>
      <c r="C2" t="s">
        <v>60</v>
      </c>
      <c r="D2" s="6">
        <f>'Besoins'!$B$2*100</f>
        <v>100</v>
      </c>
      <c r="E2" t="s">
        <v>3</v>
      </c>
    </row>
    <row r="3">
      <c r="A3">
        <v>1</v>
      </c>
      <c r="B3" t="s">
        <v>61</v>
      </c>
      <c r="C3" t="s">
        <v>62</v>
      </c>
      <c r="D3" s="6">
        <f>'Besoins'!$B$2*0.1</f>
        <v>0.1</v>
      </c>
      <c r="E3" t="s">
        <v>22</v>
      </c>
    </row>
    <row r="4">
      <c r="A4">
        <v>1</v>
      </c>
      <c r="B4" t="s">
        <v>63</v>
      </c>
      <c r="C4" t="s">
        <v>62</v>
      </c>
      <c r="D4" s="6">
        <f>'Besoins'!$B$2*0.5</f>
        <v>0.5</v>
      </c>
      <c r="E4" t="s">
        <v>15</v>
      </c>
    </row>
    <row r="5">
      <c r="A5">
        <v>1</v>
      </c>
      <c r="B5" t="s">
        <v>64</v>
      </c>
      <c r="C5" t="s">
        <v>62</v>
      </c>
      <c r="D5" s="6">
        <f>'Besoins'!$B$2*4</f>
        <v>4</v>
      </c>
      <c r="E5" t="s">
        <v>22</v>
      </c>
    </row>
    <row r="6">
      <c r="A6">
        <v>1</v>
      </c>
      <c r="B6" t="s">
        <v>65</v>
      </c>
      <c r="C6" t="s">
        <v>62</v>
      </c>
      <c r="D6" s="6">
        <f>'Besoins'!$B$2*0.125</f>
        <v>0.125</v>
      </c>
      <c r="E6" t="s">
        <v>22</v>
      </c>
    </row>
    <row r="7">
      <c r="A7">
        <v>1</v>
      </c>
      <c r="B7" t="s">
        <v>66</v>
      </c>
      <c r="C7" t="s">
        <v>62</v>
      </c>
      <c r="D7" s="6">
        <f>'Besoins'!$B$2*0.5</f>
        <v>0.5</v>
      </c>
      <c r="E7" t="s">
        <v>15</v>
      </c>
    </row>
    <row r="8">
      <c r="A8">
        <v>1</v>
      </c>
      <c r="B8" t="s">
        <v>67</v>
      </c>
      <c r="C8" t="s">
        <v>60</v>
      </c>
      <c r="D8" s="6">
        <f>'Besoins'!$B$2*6</f>
        <v>6</v>
      </c>
      <c r="E8" t="s">
        <v>15</v>
      </c>
    </row>
    <row r="9">
      <c r="A9">
        <v>2</v>
      </c>
      <c r="B9" t="s">
        <v>68</v>
      </c>
      <c r="C9" t="s">
        <v>62</v>
      </c>
      <c r="D9" s="6">
        <f>'Besoins'!$B$2*5.88</f>
        <v>5.88</v>
      </c>
      <c r="E9" t="s">
        <v>15</v>
      </c>
    </row>
    <row r="10">
      <c r="A10">
        <v>2</v>
      </c>
      <c r="B10" t="s">
        <v>69</v>
      </c>
      <c r="C10" t="s">
        <v>62</v>
      </c>
      <c r="D10" s="6">
        <f>'Besoins'!$B$2*0.12</f>
        <v>0.12</v>
      </c>
      <c r="E10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70</v>
      </c>
      <c r="B1"/>
      <c r="C1"/>
      <c r="D1"/>
    </row>
    <row r="2">
      <c r="A2" t="str" s="13">
        <f>"GRO_CDC_130 · GRO.VIANDES · référence : "&amp;Besoins!B3&amp;" "&amp;Besoins!C3&amp;" · multiplicateur réglable sur la feuille ""Besoins"""</f>
        <v>GRO_CDC_130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71</v>
      </c>
      <c r="B4"/>
      <c r="C4"/>
      <c r="D4"/>
    </row>
    <row r="5">
      <c r="A5" t="s" s="15">
        <v>72</v>
      </c>
      <c r="B5" t="str" s="12">
        <f>"[METTRE EN PLACE] "&amp;Procedure!D2</f>
        <v>[METTRE EN PLACE] Mise en place du poste de travail S - Vérifier les D.L.C.,peser les denrées,sélectionner le matériel nécessaire. - Désinfecter le matériel et le poste de travail suivant les protocoles.</v>
      </c>
      <c r="C5"/>
      <c r="D5"/>
    </row>
    <row r="6">
      <c r="A6" t="s" s="15">
        <v>73</v>
      </c>
      <c r="B6" t="str" s="12">
        <f>"[ÉMINCER] "&amp;Procedure!D3</f>
        <v>[ÉMINCER] Préparations préliminaires - Déconditionner l’émincé de bœuf suivant la procédure.L’égoutter dans un bac L GN 2/1 H 250 en polycarbonate muni d’une grille égouttoir.Réserver au froid. - Déconditionner les oignons émincés et l’ail haché.Réserver au froid séparément. - Sur une plaque à pâtisserie,au four à + 150 °C,faire torréfier 2 à 3 minutes le poivre de setchouan.Au cutter ou au rouleau à pâtisserie,concasser le poivre de setchouan.Réserver. - Réaliser 6 litres de bouillon de bœuf,à partir de fond déshydraté,en se reportant aux indications du fabricant.Réserver au chaud en attente d’utilisation.</v>
      </c>
      <c r="C6"/>
      <c r="D6"/>
    </row>
    <row r="7">
      <c r="A7" t="s" s="15">
        <v>74</v>
      </c>
      <c r="B7" t="str" s="12">
        <f>"[MARINER] "&amp;Procedure!D4</f>
        <v>[MARINER] Faire mariner la viande La veille ou au moins 1 heure avant la cuisson - Dans un bac GN 2/1 H 250 en polycarbonate,mélanger la viande égouttée avec 50 g de poivre de setchouan,10 g de poivre noir moulu,la moitié de la sauce soja aux champignons noirs, la moitié de l’ail haché, l’huile et 250 g de fécule de pomme de terre.</v>
      </c>
      <c r="C7"/>
      <c r="D7"/>
    </row>
    <row r="8">
      <c r="A8" t="s" s="15">
        <v>75</v>
      </c>
      <c r="B8" t="str" s="12">
        <f>"[SAUTER] "&amp;Procedure!D5</f>
        <v>[SAUTER] Faire revenir la viande - Dans une sauteuse,faire revenir vivement à l’huile l’émincé de bœuf par petites quantités à la fois pour favoriser le saisissement sur toutes les faces.Bien remuer à la spatule. - Égoutter l’émincé rissolé dans des bacs GN 1/1 H 100 perforés,doublés de bacs pleins.Réserver au chaud. - Éliminer de la sauteuse l’huile de rissolage et les particules de viande carbonisées.</v>
      </c>
      <c r="C8"/>
      <c r="D8"/>
    </row>
    <row r="9">
      <c r="A9" t="s" s="15">
        <v>76</v>
      </c>
      <c r="B9" t="str" s="12">
        <f>"[SAUTER] "&amp;Procedure!D6</f>
        <v>[SAUTER] Confectionner la sauce - Dans la sauteuse,faire revenir à l’huile les oignons émincés. - Ajouter le reste de l’ail haché,le reste de poivre noir et du poivre de setchouan et du piment (doser le piment en fonction du goût). - Réduire la source de chaleur et laisser fondre l’ensemble des éléments. - Mouiller avec 6 litres de bouillon de bœuf et le reste des sauces soja.Porter à ébullition. - Lier la sauce avec la fécule de pomme de terre préalablement délayée dans un peu d’eau. - Rectifier l’assaisonnement et la consistance de la sauce. - Ajouter l’émincé de bœuf rissolé.Laisser mijoter quelques instants la viande dans la S sauce. - Vérifier la cuisson.Respecter la procédure de fin de cuisson. - Décanter l’émincé de bœuf en sauce dans 4 bacs GN 1/1 H 65.Couvrir. - Stocker en armoire chaude et maintenir à + 63 °C en attente de consommation.</v>
      </c>
      <c r="C9"/>
      <c r="D9"/>
    </row>
    <row r="10">
      <c r="A10" t="s" s="15">
        <v>77</v>
      </c>
      <c r="B10" t="str" s="12">
        <f>"[SERVIR] "&amp;Procedure!D7</f>
        <v>[SERVIR] Servir - Servir le bœuf au poivre de setchouan avec une garniture de riz créole ou de nouilles chinoises. /1</v>
      </c>
      <c r="C10"/>
      <c r="D10"/>
    </row>
    <row r="11">
      <c r="A11"/>
      <c r="B11"/>
      <c r="C11"/>
      <c r="D11"/>
    </row>
    <row r="12">
      <c r="A12" t="s" s="14">
        <v>78</v>
      </c>
      <c r="B12"/>
      <c r="C12"/>
      <c r="D12"/>
    </row>
    <row r="13">
      <c r="A13" t="s" s="15">
        <v>72</v>
      </c>
      <c r="B13" t="str" s="12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6">
        <v>79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2026-08-01T02:02:07Z</dcterms:created>
  <dc:title>BŒUF AU POIVRE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2026-08-01T02:02:07Z</dcterms:modified>
  <cp:revision>1</cp:revision>
</cp:coreProperties>
</file>