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<sst xmlns="http://schemas.openxmlformats.org/spreadsheetml/2006/main" count="123" uniqueCount="123">
  <si>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</si>
  <si>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</si>
  <si>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TAJINE D’AGNEAU</t>
  </si>
  <si>
    <t>Code</t>
  </si>
  <si>
    <t>GRO_CDC_129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</si>
  <si>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</si>
  <si>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</si>
  <si>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</si>
  <si>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</si>
  <si>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</si>
  <si>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</si>
  <si>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</si>
  <si>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</si>
  <si>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</si>
  <si>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</si>
  <si>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</si>
  <si>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</si>
  <si>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</si>
  <si>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</si>
  <si>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</si>
  <si>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</si>
  <si>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</si>
  <si>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</si>
  <si>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</si>
  <si>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</si>
  <si>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</si>
  <si>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</si>
  <si>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</si>
  <si>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</si>
  <si>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</si>
  <si>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</si>
  <si>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</si>
  <si>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</si>
  <si>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</si>
  <si>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</si>
  <si>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</si>
  <si>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</si>
  <si>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</si>
  <si>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</si>
  <si>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</si>
  <si>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</si>
  <si>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</si>
  <si>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</si>
  <si>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EPI-CUMIN-GRAINE</t>
  </si>
  <si>
    <t>Cumin en graines</t>
  </si>
  <si>
    <t>EPI-PIMENT-CAYE</t>
  </si>
  <si>
    <t>Piment de Cayenne</t>
  </si>
  <si>
    <t>EPI-SAFRAN</t>
  </si>
  <si>
    <t>Safran filaments (Iran)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</si>
  <si>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</si>
  <si>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</si>
  <si>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</si>
  <si>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</si>
  <si>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</si>
  <si>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</si>
  <si>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</si>
  <si>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</si>
  <si>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</si>
  <si>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</si>
  <si>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</si>
  <si>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</si>
  <si>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</si>
  <si>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</si>
  <si>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</si>
  <si>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</si>
  <si>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</si>
  <si>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</si>
  <si>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</si>
  <si>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</si>
  <si>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</si>
  <si>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</si>
  <si>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</si>
  <si>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</si>
  <si>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</si>
  <si>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</si>
  <si>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</si>
  <si>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</si>
  <si>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</si>
  <si>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</si>
  <si>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</si>
  <si>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</si>
  <si>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</si>
  <si>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</si>
  <si>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Tomates en dés surgelées IQF</t>
  </si>
  <si>
    <t xml:space="preserve">    ↳ Concentré de tomate double</t>
  </si>
  <si>
    <t xml:space="preserve">    ↳ Miel de tournesol cristallisé</t>
  </si>
  <si>
    <t xml:space="preserve">    ↳ Farine de blé T55</t>
  </si>
  <si>
    <t xml:space="preserve">    ↳ Safran filaments (Iran)</t>
  </si>
  <si>
    <t xml:space="preserve">    ↳ Cannelle en poudre</t>
  </si>
  <si>
    <t xml:space="preserve">    ↳ Cumin en graines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</si>
  <si>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</si>
  <si>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</si>
  <si>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</si>
  <si>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</si>
  <si>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</si>
  <si>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</si>
  <si>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</si>
  <si>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</si>
  <si>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</si>
  <si>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</si>
  <si>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</si>
  <si>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</si>
  <si>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</si>
  <si>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</si>
  <si>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</si>
  <si>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125 min (cuisson)</t>
  </si>
  <si>
    <t>SAUTER</t>
  </si>
  <si>
    <t>66 min (repos)</t>
  </si>
  <si>
    <t>GLACER</t>
  </si>
  <si>
    <t>68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</si>
  <si>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</si>
  <si>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</si>
  <si>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</si>
  <si>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</si>
  <si>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TAJINE D’AGNEAU</t>
  </si>
  <si>
    <t>TAJINE D’AGNEAU  GRO_CDC_129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</si>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</sst>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449.2517</v>
      </c>
    </row>
    <row r="12">
      <c r="A12" t="s" s="3">
        <v>17</v>
      </c>
      <c r="B12" s="4">
        <v>4.492517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449.2517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E7*2.8</f>
        <v>0.42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E9*10.5</f>
        <v>0.1575</v>
      </c>
    </row>
    <row r="10">
      <c r="A10" t="s">
        <v>43</v>
      </c>
      <c r="B10" t="s">
        <v>44</v>
      </c>
      <c r="C10" t="s">
        <v>42</v>
      </c>
      <c r="D10" s="9">
        <v>0.01</v>
      </c>
      <c r="E10" s="11">
        <f>D10*$B$2</f>
        <v>0.01</v>
      </c>
      <c r="F10" t="s">
        <v>35</v>
      </c>
      <c r="G10" s="4">
        <f>E10*7.8</f>
        <v>0.078</v>
      </c>
    </row>
    <row r="11">
      <c r="A11" t="s">
        <v>45</v>
      </c>
      <c r="B11" t="s">
        <v>46</v>
      </c>
      <c r="C11" t="s">
        <v>42</v>
      </c>
      <c r="D11" s="9">
        <v>0.002</v>
      </c>
      <c r="E11" s="11">
        <f>D11*$B$2</f>
        <v>0.002</v>
      </c>
      <c r="F11" t="s">
        <v>35</v>
      </c>
      <c r="G11" s="4">
        <f>E11*9.8</f>
        <v>0.0196</v>
      </c>
    </row>
    <row r="12">
      <c r="A12" t="s">
        <v>47</v>
      </c>
      <c r="B12" t="s">
        <v>48</v>
      </c>
      <c r="C12" t="s">
        <v>42</v>
      </c>
      <c r="D12" s="9">
        <v>0.012</v>
      </c>
      <c r="E12" s="11">
        <f>D12*$B$2</f>
        <v>0.012</v>
      </c>
      <c r="F12" t="s">
        <v>35</v>
      </c>
      <c r="G12" s="4">
        <f>E12*2800</f>
        <v>33.6</v>
      </c>
    </row>
    <row r="13">
      <c r="A13" t="s">
        <v>49</v>
      </c>
      <c r="B13" t="s">
        <v>50</v>
      </c>
      <c r="C13" t="s">
        <v>51</v>
      </c>
      <c r="D13" s="9">
        <v>0.45</v>
      </c>
      <c r="E13" s="11">
        <f>D13*$B$2</f>
        <v>0.45</v>
      </c>
      <c r="F13" t="s">
        <v>35</v>
      </c>
      <c r="G13" s="4">
        <f>E13*0.56</f>
        <v>0.252</v>
      </c>
    </row>
    <row r="14">
      <c r="A14" t="s">
        <v>52</v>
      </c>
      <c r="B14" t="s">
        <v>53</v>
      </c>
      <c r="C14" t="s">
        <v>54</v>
      </c>
      <c r="D14" s="9">
        <v>0.3</v>
      </c>
      <c r="E14" s="11">
        <f>D14*$B$2</f>
        <v>0.3</v>
      </c>
      <c r="F14" t="s">
        <v>35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39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2.5</v>
      </c>
      <c r="E16" s="11">
        <f>D16*$B$2</f>
        <v>2.5</v>
      </c>
      <c r="F16" t="s">
        <v>35</v>
      </c>
      <c r="G16" s="4">
        <f>E16*4.32</f>
        <v>10.8</v>
      </c>
    </row>
    <row r="17">
      <c r="A17" t="s">
        <v>61</v>
      </c>
      <c r="B17" t="s">
        <v>62</v>
      </c>
      <c r="C17" t="s">
        <v>63</v>
      </c>
      <c r="D17" s="9">
        <v>0.75</v>
      </c>
      <c r="E17" s="11">
        <f>D17*$B$2</f>
        <v>0.75</v>
      </c>
      <c r="F17" t="s">
        <v>35</v>
      </c>
      <c r="G17" s="4">
        <f>E17*6.5</f>
        <v>4.875</v>
      </c>
    </row>
    <row r="18">
      <c r="A18" t="s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35</v>
      </c>
      <c r="G18" s="4">
        <f>E18*9.26</f>
        <v>1.852</v>
      </c>
    </row>
    <row r="19">
      <c r="A19" t="s">
        <v>67</v>
      </c>
      <c r="B19" t="s">
        <v>68</v>
      </c>
      <c r="C19" t="s">
        <v>66</v>
      </c>
      <c r="D19" s="9">
        <v>2.5</v>
      </c>
      <c r="E19" s="11">
        <f>D19*$B$2</f>
        <v>2.5</v>
      </c>
      <c r="F19" t="s">
        <v>35</v>
      </c>
      <c r="G19" s="4">
        <f>E19*2.92</f>
        <v>7.3</v>
      </c>
    </row>
    <row r="20">
      <c r="A20" t="s">
        <v>69</v>
      </c>
      <c r="B20" t="s">
        <v>70</v>
      </c>
      <c r="C20" t="s">
        <v>71</v>
      </c>
      <c r="D20" s="9">
        <v>16</v>
      </c>
      <c r="E20" s="11">
        <f>D20*$B$2</f>
        <v>16</v>
      </c>
      <c r="F20" t="s">
        <v>35</v>
      </c>
      <c r="G20" s="4">
        <f>E20*24.35</f>
        <v>389.6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16</v>
      </c>
      <c r="E3" t="s">
        <v>35</v>
      </c>
      <c r="F3" t="s">
        <v>71</v>
      </c>
    </row>
    <row r="4">
      <c r="A4">
        <v>1</v>
      </c>
      <c r="B4" t="s">
        <v>81</v>
      </c>
      <c r="C4" t="s">
        <v>80</v>
      </c>
      <c r="D4" s="11">
        <v>2.5</v>
      </c>
      <c r="E4" t="s">
        <v>35</v>
      </c>
      <c r="F4" t="s">
        <v>60</v>
      </c>
    </row>
    <row r="5">
      <c r="A5">
        <v>1</v>
      </c>
      <c r="B5" t="s">
        <v>82</v>
      </c>
      <c r="C5" t="s">
        <v>80</v>
      </c>
      <c r="D5" s="11">
        <v>0.2</v>
      </c>
      <c r="E5" t="s">
        <v>35</v>
      </c>
      <c r="F5" t="s">
        <v>66</v>
      </c>
    </row>
    <row r="6">
      <c r="A6">
        <v>1</v>
      </c>
      <c r="B6" t="s">
        <v>83</v>
      </c>
      <c r="C6" t="s">
        <v>80</v>
      </c>
      <c r="D6" s="11">
        <v>2.5</v>
      </c>
      <c r="E6" t="s">
        <v>35</v>
      </c>
      <c r="F6" t="s">
        <v>66</v>
      </c>
    </row>
    <row r="7">
      <c r="A7">
        <v>1</v>
      </c>
      <c r="B7" t="s">
        <v>84</v>
      </c>
      <c r="C7" t="s">
        <v>80</v>
      </c>
      <c r="D7" s="11">
        <v>0.15</v>
      </c>
      <c r="E7" t="s">
        <v>35</v>
      </c>
      <c r="F7" t="s">
        <v>34</v>
      </c>
    </row>
    <row r="8">
      <c r="A8">
        <v>1</v>
      </c>
      <c r="B8" t="s">
        <v>85</v>
      </c>
      <c r="C8" t="s">
        <v>80</v>
      </c>
      <c r="D8" s="11">
        <v>0.75</v>
      </c>
      <c r="E8" t="s">
        <v>35</v>
      </c>
      <c r="F8" t="s">
        <v>63</v>
      </c>
    </row>
    <row r="9">
      <c r="A9">
        <v>1</v>
      </c>
      <c r="B9" t="s">
        <v>86</v>
      </c>
      <c r="C9" t="s">
        <v>80</v>
      </c>
      <c r="D9" s="11">
        <v>0.45</v>
      </c>
      <c r="E9" t="s">
        <v>35</v>
      </c>
      <c r="F9" t="s">
        <v>51</v>
      </c>
    </row>
    <row r="10">
      <c r="A10">
        <v>1</v>
      </c>
      <c r="B10" t="s">
        <v>87</v>
      </c>
      <c r="C10" t="s">
        <v>80</v>
      </c>
      <c r="D10" s="11">
        <v>0.012</v>
      </c>
      <c r="E10" t="s">
        <v>35</v>
      </c>
      <c r="F10" t="s">
        <v>42</v>
      </c>
    </row>
    <row r="11">
      <c r="A11">
        <v>1</v>
      </c>
      <c r="B11" t="s">
        <v>88</v>
      </c>
      <c r="C11" t="s">
        <v>80</v>
      </c>
      <c r="D11" s="11">
        <v>0.015</v>
      </c>
      <c r="E11" t="s">
        <v>35</v>
      </c>
      <c r="F11" t="s">
        <v>42</v>
      </c>
    </row>
    <row r="12">
      <c r="A12">
        <v>1</v>
      </c>
      <c r="B12" t="s">
        <v>89</v>
      </c>
      <c r="C12" t="s">
        <v>80</v>
      </c>
      <c r="D12" s="11">
        <v>0.01</v>
      </c>
      <c r="E12" t="s">
        <v>35</v>
      </c>
      <c r="F12" t="s">
        <v>42</v>
      </c>
    </row>
    <row r="13">
      <c r="A13">
        <v>1</v>
      </c>
      <c r="B13" t="s">
        <v>90</v>
      </c>
      <c r="C13" t="s">
        <v>80</v>
      </c>
      <c r="D13" s="11">
        <v>0.002</v>
      </c>
      <c r="E13" t="s">
        <v>35</v>
      </c>
      <c r="F13" t="s">
        <v>42</v>
      </c>
    </row>
    <row r="14">
      <c r="A14">
        <v>1</v>
      </c>
      <c r="B14" t="s">
        <v>91</v>
      </c>
      <c r="C14" t="s">
        <v>77</v>
      </c>
      <c r="D14" s="11">
        <v>12</v>
      </c>
      <c r="E14" t="s">
        <v>39</v>
      </c>
      <c r="F14" t="s">
        <v>92</v>
      </c>
    </row>
    <row r="15">
      <c r="A15">
        <v>2</v>
      </c>
      <c r="B15" t="s">
        <v>93</v>
      </c>
      <c r="C15" t="s">
        <v>80</v>
      </c>
      <c r="D15" s="11">
        <v>11.7</v>
      </c>
      <c r="E15" t="s">
        <v>39</v>
      </c>
      <c r="F15" t="s">
        <v>38</v>
      </c>
    </row>
    <row r="16">
      <c r="A16">
        <v>2</v>
      </c>
      <c r="B16" t="s">
        <v>94</v>
      </c>
      <c r="C16" t="s">
        <v>80</v>
      </c>
      <c r="D16" s="11">
        <v>0.3</v>
      </c>
      <c r="E16" t="s">
        <v>35</v>
      </c>
      <c r="F16" t="s">
        <v>54</v>
      </c>
    </row>
    <row r="17">
      <c r="A17">
        <v>1</v>
      </c>
      <c r="B17" t="s">
        <v>95</v>
      </c>
      <c r="C17" t="s">
        <v>80</v>
      </c>
      <c r="D17" s="11">
        <v>0.25</v>
      </c>
      <c r="E17" t="s">
        <v>39</v>
      </c>
      <c r="F17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Déconditionner les morceaux d’agneau suivant la procédure. - Faire égoutter la viande dans un bac GN 2/1 H 200 en polycarbonate muni d’une grille. - Couvrir et stocker au froid en attente d’utilisation. - Déconditionner la tomate concentrée suivant la procédure. Réserver dans une calotte. - Déconditionner les pruneaux suivant la procédure.Réserver dans une calotte. - Dans un rondeau,réaliser 12 litres de fond de veau clair,à partir de fond déshydraté, en se reportant aux recommandations du fabricant.Réserver au chaud en attente d’utilisation.</t>
        </is>
      </c>
      <c r="E3" t="s" s="14"/>
      <c r="F3" t="s">
        <v>104</v>
      </c>
    </row>
    <row r="4">
      <c r="A4" t="s">
        <v>2</v>
      </c>
      <c r="B4">
        <v>3</v>
      </c>
      <c r="C4"/>
      <c r="D4" t="inlineStr" s="14">
        <is>
          <t>Saisir la viande - Préchauffer le four sur la position chaleur sèche à + 250 °C. - Mettre les morceaux de viande dans 6 bacs GN 1/1 H 65 perforés. - Étager les 6 bacs sur l’échelle de four.Mettre un bac en bas de l’échelle sous les bacs perforés pour récupérer les graisses de cuisson. - Enfourner.Saisir et laisser colorer les morceaux de viande sur toutes les faces.</t>
        </is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inlineStr" s="14">
        <is>
          <t>Marquer la cuisson du tajine - Préchauffer la sauteuse. - Dans la sauteuse,à l’huile,faire revenir les oignons. - Ajouter les morceaux d’agneau saisis et la farine.Remuer l’ensemble et laisser cuire la farine 5 minutes environ. - Adjoindre,la tomate concentrée,la tomate en cubes,la cannelle,le safran,le cumin, l’ail haché,le bouquet garni,le sel et les poivres. - Mouiller avec le fond de veau clair.Remuer l’ensemble à la spatule. - Piquer la sonde de cuisson dans un morceau de viande. - Porter à ébullition.Ecumer la surface du tajine. - Cuire à couvert 1 h,1 h 15 environ.Atteindre + 90 / 95 °C à cœur du morceau de viande. - Vérifier la cuisson. - Décanter la viande dans 4 bacs GN 1/1 H 65.Couvrir et maintenir au chaud en attente de finition. - Laisser réduire le fond de cuisson,afin d’obtenir le volume (10 L) et la consistance désirés. - Rectifier l’assaisonnement.Retirer le bouquet garni.Dégraisser la surface de cuisson. - Répartir et verser la sauce sur les morceaux de viande des 4 bacs.Couvrir. - Agiter les bacs d’un mouvement circulaire pour lier les éléments. - Respecter la procédure de fin de cuisson. - Stocker en armoire chaude et maintenir à + 63 °C en attente de consommation. Pour la cuisson au four - Procéder avec la même méthode pour la préparation de la cuisson. - Cuire à couvert au four durant 60 minutes environ,le four positionné sur la chaleur mixte à + 170 °C.Vérifier la cuisson par sondage.</t>
        </is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inlineStr" s="14">
        <is>
          <t>Glacer les pruneaux au miel - Dans une bassine,réhydrater les pruneaux en les laissant tremper dans de l’eau chaude durant 10 minutes. - Égoutter les pruneaux. - Dans un rondeau,faire fondre le miel.Rouler les pruneaux dans le miel chaud.Ou bien, enrober les pruneaux dans le miel,dans 2 bacs 1/1 H 65 et glacer au four à +175°C.</t>
        </is>
      </c>
      <c r="E6" t="s" s="14"/>
      <c r="F6" t="s">
        <v>109</v>
      </c>
    </row>
    <row r="7">
      <c r="A7" t="s">
        <v>2</v>
      </c>
      <c r="B7">
        <v>6</v>
      </c>
      <c r="C7" t="s">
        <v>110</v>
      </c>
      <c r="D7" t="inlineStr" s="14">
        <is>
          <t>Dresser et servir - Dresser à l’assiette 2 morceaux d’agneau et des pruneaux glacés au miel.Napper avec la sauce. - Accompagner ce couscous de semoule parfumée à la fleur d’oranger.</t>
        </is>
      </c>
      <c r="E7" t="s" s="14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"GRO_CDC_129 · GRO.VIANDES · référence : "&amp;Besoins!B3&amp;" "&amp;Besoins!C3&amp;" · multiplicateur réglable sur la feuille ""Besoins"""</f>
        <v>GRO_CDC_129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"[PRÉPARER] "&amp;Procedure!D3</f>
        <v>[PRÉPARER] Préparations préliminaires - Déconditionner les morceaux d’agneau suivant la procédure. - Faire égoutter la viande dans un bac GN 2/1 H 200 en polycarbonate muni d’une grille. - Couvrir et stocker au froid en attente d’utilisation. - Déconditionner la tomate concentrée suivant la procédure. Réserver dans une calotte. - Déconditionner les pruneaux suivant la procédure.Réserver dans une calotte. - Dans un rondeau,réaliser 12 litres de fond de veau clair,à partir de fond déshydraté, en se reportant aux recommandations du fabricant.Réserver au chaud en attente d’utilisation.</v>
      </c>
      <c r="C6"/>
      <c r="D6"/>
    </row>
    <row r="7">
      <c r="A7" t="s" s="17">
        <v>118</v>
      </c>
      <c r="B7" t="str" s="14">
        <f>Procedure!D4</f>
        <v>Saisir la viande - Préchauffer le four sur la position chaleur sèche à + 250 °C. - Mettre les morceaux de viande dans 6 bacs GN 1/1 H 65 perforés. - Étager les 6 bacs sur l’échelle de four.Mettre un bac en bas de l’échelle sous les bacs perforés pour récupérer les graisses de cuisson. - Enfourner.Saisir et laisser colorer les morceaux de viande sur toutes les faces.</v>
      </c>
      <c r="C7"/>
      <c r="D7"/>
    </row>
    <row r="8">
      <c r="A8" t="s" s="17">
        <v>119</v>
      </c>
      <c r="B8" t="str" s="14">
        <f>"[SAUTER] "&amp;Procedure!D5</f>
        <v>[SAUTER] Marquer la cuisson du tajine - Préchauffer la sauteuse. - Dans la sauteuse,à l’huile,faire revenir les oignons. - Ajouter les morceaux d’agneau saisis et la farine.Remuer l’ensemble et laisser cuire la farine 5 minutes environ. - Adjoindre,la tomate concentrée,la tomate en cubes,la cannelle,le safran,le cumin, l’ail haché,le bouquet garni,le sel et les poivres. - Mouiller avec le fond de veau clair.Remuer l’ensemble à la spatule. - Piquer la sonde de cuisson dans un morceau de viande. - Porter à ébullition.Ecumer la surface du tajine. - Cuire à couvert 1 h,1 h 15 environ.Atteindre + 90 / 95 °C à cœur du morceau de viande. - Vérifier la cuisson. - Décanter la viande dans 4 bacs GN 1/1 H 65.Couvrir et maintenir au chaud en attente de finition. - Laisser réduire le fond de cuisson,afin d’obtenir le volume (10 L) et la consistance désirés. - Rectifier l’assaisonnement.Retirer le bouquet garni.Dégraisser la surface de cuisson. - Répartir et verser la sauce sur les morceaux de viande des 4 bacs.Couvrir. - Agiter les bacs d’un mouvement circulaire pour lier les éléments. - Respecter la procédure de fin de cuisson. - Stocker en armoire chaude et maintenir à + 63 °C en attente de consommation. Pour la cuisson au four - Procéder avec la même méthode pour la préparation de la cuisson. - Cuire à couvert au four durant 60 minutes environ,le four positionné sur la chaleur mixte à + 170 °C.Vérifier la cuisson par sondage.</v>
      </c>
      <c r="C8"/>
      <c r="D8"/>
    </row>
    <row r="9">
      <c r="A9" t="s" s="17">
        <v>120</v>
      </c>
      <c r="B9" t="str" s="14">
        <f>"[GLACER] "&amp;Procedure!D6</f>
        <v>[GLACER] Glacer les pruneaux au miel - Dans une bassine,réhydrater les pruneaux en les laissant tremper dans de l’eau chaude durant 10 minutes. - Égoutter les pruneaux. - Dans un rondeau,faire fondre le miel.Rouler les pruneaux dans le miel chaud.Ou bien, enrober les pruneaux dans le miel,dans 2 bacs 1/1 H 65 et glacer au four à +175°C.</v>
      </c>
      <c r="C9"/>
      <c r="D9"/>
    </row>
    <row r="10">
      <c r="A10" t="s" s="17">
        <v>121</v>
      </c>
      <c r="B10" t="str" s="14">
        <f>"[DRESSER] "&amp;Procedure!D7</f>
        <v>[DRESSER] Dresser et servir - Dresser à l’assiette 2 morceaux d’agneau et des pruneaux glacés au miel.Napper avec la sauce. - Accompagner ce couscous de semoule parfumée à la fleur d’oranger.</v>
      </c>
      <c r="C10"/>
      <c r="D10"/>
    </row>
    <row r="11">
      <c r="A11"/>
      <c r="B11"/>
      <c r="C11"/>
      <c r="D11"/>
    </row>
    <row r="12">
      <c r="A12" t="s" s="16">
        <v>122</v>
      </c>
      <c r="B12"/>
      <c r="C12"/>
      <c r="D12"/>
    </row>
    <row r="13">
      <c r="A13" t="s" s="17">
        <v>116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2026-08-01T02:00:33Z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2026-08-01T02:00:33Z</dcterms:modified>
  <cp:revision>1</cp:revision>
</cp:coreProperties>
</file>