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<sst xmlns="http://schemas.openxmlformats.org/spreadsheetml/2006/main" count="94" uniqueCount="94">
  <si>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</si>
  <si>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</si>
  <si>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CÔTES DE PORC</t>
  </si>
  <si>
    <t>Code</t>
  </si>
  <si>
    <t>GRO_CDC_120</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</si>
  <si>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</si>
  <si>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</si>
  <si>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</si>
  <si>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</si>
  <si>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</si>
  <si>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</si>
  <si>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</si>
  <si>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</si>
  <si>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</si>
  <si>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</si>
  <si>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</si>
  <si>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</si>
  <si>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</si>
  <si>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</si>
  <si>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</si>
  <si>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</si>
  <si>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</si>
  <si>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</si>
  <si>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</si>
  <si>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</si>
  <si>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</si>
  <si>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</si>
  <si>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</si>
  <si>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</si>
  <si>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</si>
  <si>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</si>
  <si>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</si>
  <si>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</si>
  <si>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</si>
  <si>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</si>
  <si>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</si>
  <si>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RNME101411</t>
  </si>
  <si>
    <t>Moutarde de Dijon seau 5kg</t>
  </si>
  <si>
    <t>Assaisonnements et corps gras</t>
  </si>
  <si>
    <t>kg</t>
  </si>
  <si>
    <t>HUI-TOURNESOL</t>
  </si>
  <si>
    <t>Huile de tournesol raffinée vrac</t>
  </si>
  <si>
    <t>Huiles végétales</t>
  </si>
  <si>
    <t>RNM57224806</t>
  </si>
  <si>
    <t>MARGARINE 60% MG 100% végétale pain 500g</t>
  </si>
  <si>
    <t>Produits laitiers et œufs</t>
  </si>
  <si>
    <t>BEU-DOUX</t>
  </si>
  <si>
    <t>Beurre doux 82% MG plaquette</t>
  </si>
  <si>
    <t>Beurres et margarines</t>
  </si>
  <si>
    <t>RNM27820123</t>
  </si>
  <si>
    <t>OIGNON jaune France cat.I 60-80mm</t>
  </si>
  <si>
    <t>Légumes</t>
  </si>
  <si>
    <t>RNM0090154</t>
  </si>
  <si>
    <t>PORC (longe) avec travers et palette France</t>
  </si>
  <si>
    <t>Porc frais</t>
  </si>
  <si>
    <t>Total</t>
  </si>
  <si>
    <t>Niveau</t>
  </si>
  <si>
    <t>Composant</t>
  </si>
  <si>
    <t>Type</t>
  </si>
  <si>
    <t>Quantité (pour 100 pc)</t>
  </si>
  <si>
    <t>recette</t>
  </si>
  <si>
    <t>Viandes collectivité</t>
  </si>
  <si>
    <t xml:space="preserve">    ↳ PORC (longe) avec travers et palette France</t>
  </si>
  <si>
    <t>matiere</t>
  </si>
  <si>
    <t xml:space="preserve">    ↳ Huile de tournesol raffinée vrac</t>
  </si>
  <si>
    <t xml:space="preserve">    ↳ MARGARINE 60% MG 100% végétale pain 500g</t>
  </si>
  <si>
    <t xml:space="preserve">    ↳ OIGNON jaune France cat.I 60-80mm</t>
  </si>
  <si>
    <t xml:space="preserve">    ↳ Vin blanc sec de cuisson</t>
  </si>
  <si>
    <t xml:space="preserve">    ↳ Moutarde de Dijon seau 5kg</t>
  </si>
  <si>
    <t xml:space="preserve">    ↳ Beurre doux 82% MG plaquette</t>
  </si>
  <si>
    <t>Recette</t>
  </si>
  <si>
    <t>#</t>
  </si>
  <si>
    <t>Verbe</t>
  </si>
  <si>
    <t>Étape</t>
  </si>
  <si>
    <t>Précision technique</t>
  </si>
  <si>
    <t>Durée</t>
  </si>
  <si>
    <t>METTRE EN PLACE</t>
  </si>
  <si>
    <t>PARER</t>
  </si>
  <si>
    <t>80 min (repos)</t>
  </si>
  <si>
    <t>MARQUER</t>
  </si>
  <si>
    <t>35 min (repos)</t>
  </si>
  <si>
    <t>SAUTER</t>
  </si>
  <si>
    <t>75 min (repos)</t>
  </si>
  <si>
    <t>DRESSER</t>
  </si>
  <si>
    <t>INCORPORER</t>
  </si>
  <si>
    <t>Suggestion - Pour la sauce charcutière : incorporer à la sauce Robert,1 kg de cornichons taillés en julienne.</t>
  </si>
  <si>
    <t>Fiche technique — CÔTES DE PORC</t>
  </si>
  <si>
    <t>CÔTES DE PORC  GRO_CDC_120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</si>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</sst>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80.6065</v>
      </c>
    </row>
    <row r="12">
      <c r="A12" t="s" s="3">
        <v>17</v>
      </c>
      <c r="B12" s="4">
        <v>0.806065</v>
      </c>
    </row>
    <row r="13">
      <c r="A13"/>
      <c r="B13"/>
    </row>
    <row r="14">
      <c r="A14" t="s" s="5">
        <v>18</v>
      </c>
      <c r="B14" t="s" s="5">
        <v>15</v>
      </c>
    </row>
    <row r="15">
      <c r="A15" t="s" s="5">
        <v>19</v>
      </c>
      <c r="B15" s="6">
        <v>80.6065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E7*2.8</f>
        <v>5.6</v>
      </c>
    </row>
    <row r="8">
      <c r="A8" t="s">
        <v>36</v>
      </c>
      <c r="B8" t="s">
        <v>37</v>
      </c>
      <c r="C8" t="s">
        <v>38</v>
      </c>
      <c r="D8" s="9">
        <v>0.4</v>
      </c>
      <c r="E8" s="11">
        <f>D8*$B$2</f>
        <v>0.4</v>
      </c>
      <c r="F8" t="s">
        <v>39</v>
      </c>
      <c r="G8" s="4">
        <f>E8*3.71</f>
        <v>1.484</v>
      </c>
    </row>
    <row r="9">
      <c r="A9" t="s">
        <v>40</v>
      </c>
      <c r="B9" t="s">
        <v>41</v>
      </c>
      <c r="C9" t="s">
        <v>42</v>
      </c>
      <c r="D9" s="9">
        <v>0.25</v>
      </c>
      <c r="E9" s="11">
        <f>D9*$B$2</f>
        <v>0.25</v>
      </c>
      <c r="F9" t="s">
        <v>35</v>
      </c>
      <c r="G9" s="4">
        <f>E9*1.05</f>
        <v>0.2625</v>
      </c>
    </row>
    <row r="10">
      <c r="A10" t="s">
        <v>43</v>
      </c>
      <c r="B10" t="s">
        <v>44</v>
      </c>
      <c r="C10" t="s">
        <v>45</v>
      </c>
      <c r="D10" s="9">
        <v>0.5</v>
      </c>
      <c r="E10" s="11">
        <f>D10*$B$2</f>
        <v>0.5</v>
      </c>
      <c r="F10" t="s">
        <v>39</v>
      </c>
      <c r="G10" s="4">
        <f>E10*3.5</f>
        <v>1.75</v>
      </c>
    </row>
    <row r="11">
      <c r="A11" t="s">
        <v>46</v>
      </c>
      <c r="B11" t="s">
        <v>47</v>
      </c>
      <c r="C11" t="s">
        <v>48</v>
      </c>
      <c r="D11" s="9">
        <v>0.75</v>
      </c>
      <c r="E11" s="11">
        <f>D11*$B$2</f>
        <v>0.75</v>
      </c>
      <c r="F11" t="s">
        <v>39</v>
      </c>
      <c r="G11" s="4">
        <f>E11*5.2</f>
        <v>3.9</v>
      </c>
    </row>
    <row r="12">
      <c r="A12" t="s">
        <v>49</v>
      </c>
      <c r="B12" t="s">
        <v>50</v>
      </c>
      <c r="C12" t="s">
        <v>51</v>
      </c>
      <c r="D12" s="9">
        <v>2</v>
      </c>
      <c r="E12" s="11">
        <f>D12*$B$2</f>
        <v>2</v>
      </c>
      <c r="F12" t="s">
        <v>39</v>
      </c>
      <c r="G12" s="4">
        <f>E12*0.4</f>
        <v>0.8</v>
      </c>
    </row>
    <row r="13">
      <c r="A13" t="s">
        <v>52</v>
      </c>
      <c r="B13" t="s">
        <v>53</v>
      </c>
      <c r="C13" t="s">
        <v>54</v>
      </c>
      <c r="D13" s="9">
        <v>17</v>
      </c>
      <c r="E13" s="11">
        <f>D13*$B$2</f>
        <v>17</v>
      </c>
      <c r="F13" t="s">
        <v>39</v>
      </c>
      <c r="G13" s="4">
        <f>E13*3.93</f>
        <v>66.81</v>
      </c>
    </row>
    <row r="14">
      <c r="A14"/>
      <c r="B14"/>
      <c r="C14"/>
      <c r="D14"/>
      <c r="E14"/>
      <c r="F14" t="s" s="3">
        <v>55</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100</v>
      </c>
      <c r="E2" t="s">
        <v>25</v>
      </c>
      <c r="F2" t="s">
        <v>61</v>
      </c>
    </row>
    <row r="3">
      <c r="A3">
        <v>1</v>
      </c>
      <c r="B3" t="s">
        <v>62</v>
      </c>
      <c r="C3" t="s">
        <v>63</v>
      </c>
      <c r="D3" s="11">
        <v>17</v>
      </c>
      <c r="E3" t="s">
        <v>39</v>
      </c>
      <c r="F3" t="s">
        <v>54</v>
      </c>
    </row>
    <row r="4">
      <c r="A4">
        <v>1</v>
      </c>
      <c r="B4" t="s">
        <v>64</v>
      </c>
      <c r="C4" t="s">
        <v>63</v>
      </c>
      <c r="D4" s="11">
        <v>0.25</v>
      </c>
      <c r="E4" t="s">
        <v>35</v>
      </c>
      <c r="F4" t="s">
        <v>42</v>
      </c>
    </row>
    <row r="5">
      <c r="A5">
        <v>1</v>
      </c>
      <c r="B5" t="s">
        <v>65</v>
      </c>
      <c r="C5" t="s">
        <v>63</v>
      </c>
      <c r="D5" s="11">
        <v>0.5</v>
      </c>
      <c r="E5" t="s">
        <v>39</v>
      </c>
      <c r="F5" t="s">
        <v>45</v>
      </c>
    </row>
    <row r="6">
      <c r="A6">
        <v>1</v>
      </c>
      <c r="B6" t="s">
        <v>66</v>
      </c>
      <c r="C6" t="s">
        <v>63</v>
      </c>
      <c r="D6" s="11">
        <v>2</v>
      </c>
      <c r="E6" t="s">
        <v>39</v>
      </c>
      <c r="F6" t="s">
        <v>51</v>
      </c>
    </row>
    <row r="7">
      <c r="A7">
        <v>1</v>
      </c>
      <c r="B7" t="s">
        <v>67</v>
      </c>
      <c r="C7" t="s">
        <v>63</v>
      </c>
      <c r="D7" s="11">
        <v>2</v>
      </c>
      <c r="E7" t="s">
        <v>35</v>
      </c>
      <c r="F7" t="s">
        <v>34</v>
      </c>
    </row>
    <row r="8">
      <c r="A8">
        <v>1</v>
      </c>
      <c r="B8" t="s">
        <v>68</v>
      </c>
      <c r="C8" t="s">
        <v>63</v>
      </c>
      <c r="D8" s="11">
        <v>0.4</v>
      </c>
      <c r="E8" t="s">
        <v>39</v>
      </c>
      <c r="F8" t="s">
        <v>38</v>
      </c>
    </row>
    <row r="9">
      <c r="A9">
        <v>1</v>
      </c>
      <c r="B9" t="s">
        <v>69</v>
      </c>
      <c r="C9" t="s">
        <v>63</v>
      </c>
      <c r="D9" s="11">
        <v>0.75</v>
      </c>
      <c r="E9" t="s">
        <v>39</v>
      </c>
      <c r="F9"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inlineStr" s="13">
        <is>
          <t>Mise en place du poste de travail S - Vérifier les D.L.C.,peser les denrées,sélectionner le matériel nécessaire. - Laver et désinfecter le matériel et le poste de travail en suivant les protocoles.</t>
        </is>
      </c>
      <c r="E2" t="s" s="13"/>
      <c r="F2"/>
    </row>
    <row r="3">
      <c r="A3" t="s">
        <v>2</v>
      </c>
      <c r="B3">
        <v>2</v>
      </c>
      <c r="C3" t="s">
        <v>77</v>
      </c>
      <c r="D3" t="inlineStr" s="13">
        <is>
          <t>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t>
        </is>
      </c>
      <c r="E3" t="s" s="13"/>
      <c r="F3" t="s">
        <v>78</v>
      </c>
    </row>
    <row r="4">
      <c r="A4" t="s">
        <v>2</v>
      </c>
      <c r="B4">
        <v>3</v>
      </c>
      <c r="C4" t="s">
        <v>79</v>
      </c>
      <c r="D4" t="inlineStr" s="13">
        <is>
          <t>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t>
        </is>
      </c>
      <c r="E4" t="s" s="13"/>
      <c r="F4" t="s">
        <v>80</v>
      </c>
    </row>
    <row r="5">
      <c r="A5" t="s">
        <v>2</v>
      </c>
      <c r="B5">
        <v>4</v>
      </c>
      <c r="C5" t="s">
        <v>81</v>
      </c>
      <c r="D5" t="inlineStr" s="13">
        <is>
          <t>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t>
        </is>
      </c>
      <c r="E5" t="s" s="13"/>
      <c r="F5" t="s">
        <v>82</v>
      </c>
    </row>
    <row r="6">
      <c r="A6" t="s">
        <v>2</v>
      </c>
      <c r="B6">
        <v>5</v>
      </c>
      <c r="C6" t="s">
        <v>83</v>
      </c>
      <c r="D6" t="inlineStr" s="13">
        <is>
          <t>Dresser et servir - Dresser les côtes à l’assiette.Napper les côtes à l’aide d’une louche à bec. - Accompagner les côtes de porc,de pommes purée,de gnocchis romaines,d’épinards,de pâtes,de choux-fleurs au gratin,etc.</t>
        </is>
      </c>
      <c r="E6" t="s" s="13"/>
      <c r="F6"/>
    </row>
    <row r="7">
      <c r="A7" t="s">
        <v>2</v>
      </c>
      <c r="B7">
        <v>6</v>
      </c>
      <c r="C7" t="s">
        <v>84</v>
      </c>
      <c r="D7" t="s" s="13">
        <v>85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86</v>
      </c>
      <c r="B1"/>
      <c r="C1"/>
      <c r="D1"/>
    </row>
    <row r="2">
      <c r="A2" t="str" s="14">
        <f>"GRO_CDC_120 · GRO.VIANDES · référence : "&amp;Besoins!B3&amp;" "&amp;Besoins!C3&amp;" · multiplicateur réglable sur la feuille ""Besoins"""</f>
        <v>GRO_CDC_120 · GRO.VIANDES · référence : 100 pc · multiplicateur réglable sur la feuille </v>
      </c>
      <c r="B2"/>
      <c r="C2"/>
      <c r="D2"/>
    </row>
    <row r="3">
      <c r="A3"/>
      <c r="B3"/>
      <c r="C3"/>
      <c r="D3"/>
    </row>
    <row r="4">
      <c r="A4" t="s" s="15">
        <v>87</v>
      </c>
      <c r="B4"/>
      <c r="C4"/>
      <c r="D4"/>
    </row>
    <row r="5">
      <c r="A5" t="s" s="16">
        <v>88</v>
      </c>
      <c r="B5" t="str" s="13">
        <f>"[METTRE EN PLACE] "&amp;Procedure!D2</f>
        <v>[METTRE EN PLACE] Mise en place du poste de travail S - Vérifier les D.L.C.,peser les denrées,sélectionner le matériel nécessaire. - Laver et désinfecter le matériel et le poste de travail en suivant les protocoles.</v>
      </c>
      <c r="C5"/>
      <c r="D5"/>
    </row>
    <row r="6">
      <c r="A6" t="s" s="16">
        <v>89</v>
      </c>
      <c r="B6" t="str" s="13">
        <f>"[PARER] "&amp;Procedure!D3</f>
        <v>[PARER] 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v>
      </c>
      <c r="C6"/>
      <c r="D6"/>
    </row>
    <row r="7">
      <c r="A7" t="s" s="16">
        <v>90</v>
      </c>
      <c r="B7" t="str" s="13">
        <f>"[MARQUER] "&amp;Procedure!D4</f>
        <v>[MARQUER] 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v>
      </c>
      <c r="C7"/>
      <c r="D7"/>
    </row>
    <row r="8">
      <c r="A8" t="s" s="16">
        <v>91</v>
      </c>
      <c r="B8" t="str" s="13">
        <f>"[SAUTER] "&amp;Procedure!D5</f>
        <v>[SAUTER] 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v>
      </c>
      <c r="C8"/>
      <c r="D8"/>
    </row>
    <row r="9">
      <c r="A9" t="s" s="16">
        <v>92</v>
      </c>
      <c r="B9" t="str" s="13">
        <f>"[DRESSER] "&amp;Procedure!D6</f>
        <v>[DRESSER] Dresser et servir - Dresser les côtes à l’assiette.Napper les côtes à l’aide d’une louche à bec. - Accompagner les côtes de porc,de pommes purée,de gnocchis romaines,d’épinards,de pâtes,de choux-fleurs au gratin,etc.</v>
      </c>
      <c r="C9"/>
      <c r="D9"/>
    </row>
    <row r="10">
      <c r="A10" t="s" s="16">
        <v>93</v>
      </c>
      <c r="B10" t="str" s="13">
        <f>"[INCORPORER] "&amp;Procedure!D7</f>
        <v>[INCORPORER] Suggestion - Pour la sauce charcutière : incorporer à la sauce Robert,1 kg de cornichons taillés en julienne.</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2026-09-15T15:39:42Z</dcterms:created>
  <dc:title>CÔTES DE PORC</dc:title>
  <dc:subject/>
  <dc:creator>CUIS.web</dc:creator>
  <cp:lastModifiedBy/>
  <cp:keywords/>
  <dc:description>Export automatique — moteur récursif d'origine : Bernard Vandendaele</dc:description>
  <cp:category/>
  <dc:language>en-US</dc:language>
  <dcterms:modified xsi:type="dcterms:W3CDTF">2026-09-15T15:39:42Z</dcterms:modified>
  <cp:revision>1</cp:revision>
</cp:coreProperties>
</file>