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<sst xmlns="http://schemas.openxmlformats.org/spreadsheetml/2006/main" count="102" uniqueCount="102">
  <si>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</si>
  <si>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</si>
  <si>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TRAVERS DE PORC</t>
  </si>
  <si>
    <t>Code</t>
  </si>
  <si>
    <t>GRO_CDC_118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</si>
  <si>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</si>
  <si>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</si>
  <si>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</si>
  <si>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</si>
  <si>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</si>
  <si>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</si>
  <si>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</si>
  <si>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</si>
  <si>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</si>
  <si>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</si>
  <si>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</si>
  <si>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</si>
  <si>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</si>
  <si>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</si>
  <si>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</si>
  <si>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</si>
  <si>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</si>
  <si>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</si>
  <si>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</si>
  <si>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</si>
  <si>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</si>
  <si>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</si>
  <si>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</si>
  <si>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</si>
  <si>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</si>
  <si>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</si>
  <si>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</si>
  <si>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</si>
  <si>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</si>
  <si>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</si>
  <si>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</si>
  <si>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</si>
  <si>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</si>
  <si>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</si>
  <si>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</si>
  <si>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CORIANDRE-FR</t>
  </si>
  <si>
    <t>Coriandre fraîche — à réactualiser</t>
  </si>
  <si>
    <t>Épices en poudre et graines</t>
  </si>
  <si>
    <t>EPI-PIMENT-CAYE</t>
  </si>
  <si>
    <t>Piment de Cayenne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</si>
  <si>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</si>
  <si>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</si>
  <si>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</si>
  <si>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</si>
  <si>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</si>
  <si>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</si>
  <si>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</si>
  <si>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</si>
  <si>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</si>
  <si>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</si>
  <si>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</si>
  <si>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</si>
  <si>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</si>
  <si>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</si>
  <si>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</si>
  <si>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</si>
  <si>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</si>
  <si>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</si>
  <si>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</si>
  <si>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</si>
  <si>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</si>
  <si>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</si>
  <si>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</si>
  <si>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</si>
  <si>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</si>
  <si>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</si>
  <si>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Ail haché IQF</t>
  </si>
  <si>
    <t xml:space="preserve">    ↳ Sauce soja salée (shoyu)</t>
  </si>
  <si>
    <t xml:space="preserve">    ↳ Miel de tournesol cristallisé</t>
  </si>
  <si>
    <t xml:space="preserve">    ↳ Vinaigre de Xérès</t>
  </si>
  <si>
    <t xml:space="preserve">    ↳ GINGEMBRE EN POUDRE</t>
  </si>
  <si>
    <t xml:space="preserve">    ↳ Piment de Cayenne</t>
  </si>
  <si>
    <t xml:space="preserve">    ↳ Sel fin de cuisine</t>
  </si>
  <si>
    <t xml:space="preserve">    ↳ Poivre noir moulu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</si>
  <si>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</si>
  <si>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</si>
  <si>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</si>
  <si>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</si>
  <si>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</si>
  <si>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</si>
  <si>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</si>
  <si>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</si>
  <si>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</si>
  <si>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</si>
  <si>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</si>
  <si>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</si>
  <si>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</si>
  <si>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</si>
  <si>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</si>
  <si>
    <t>Fiche technique — TRAVERS DE PORC</t>
  </si>
  <si>
    <t>TRAVERS DE PORC  GRO_CDC_118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</si>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</sst>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88.6401125</v>
      </c>
    </row>
    <row r="12">
      <c r="A12" t="s" s="3">
        <v>17</v>
      </c>
      <c r="B12" s="4">
        <v>0.886401125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88.6401125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0.015</v>
      </c>
      <c r="E7" s="11">
        <f>D7*$B$2</f>
        <v>0.015</v>
      </c>
      <c r="F7" t="s">
        <v>35</v>
      </c>
      <c r="G7" s="4">
        <f>E7*30.9875</f>
        <v>0.464813</v>
      </c>
    </row>
    <row r="8">
      <c r="A8" t="s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39</v>
      </c>
      <c r="G8" s="4">
        <f>E8*3.2</f>
        <v>2.24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E9*12</f>
        <v>1.8</v>
      </c>
    </row>
    <row r="10">
      <c r="A10" t="s">
        <v>43</v>
      </c>
      <c r="B10" t="s">
        <v>44</v>
      </c>
      <c r="C10" t="s">
        <v>42</v>
      </c>
      <c r="D10" s="9">
        <v>0.006</v>
      </c>
      <c r="E10" s="11">
        <f>D10*$B$2</f>
        <v>0.006</v>
      </c>
      <c r="F10" t="s">
        <v>35</v>
      </c>
      <c r="G10" s="4">
        <f>E10*9.8</f>
        <v>0.0588</v>
      </c>
    </row>
    <row r="11">
      <c r="A11" t="s">
        <v>45</v>
      </c>
      <c r="B11" t="s">
        <v>46</v>
      </c>
      <c r="C11" t="s">
        <v>42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39</v>
      </c>
      <c r="G12" s="4">
        <f>E12*12</f>
        <v>3</v>
      </c>
    </row>
    <row r="13">
      <c r="A13" t="s">
        <v>50</v>
      </c>
      <c r="B13" t="s">
        <v>51</v>
      </c>
      <c r="C13" t="s">
        <v>52</v>
      </c>
      <c r="D13" s="9">
        <v>0.75</v>
      </c>
      <c r="E13" s="11">
        <f>D13*$B$2</f>
        <v>0.75</v>
      </c>
      <c r="F13" t="s">
        <v>35</v>
      </c>
      <c r="G13" s="4">
        <f>E13*6.5</f>
        <v>4.875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35</v>
      </c>
      <c r="G14" s="4">
        <f>E14*0.35</f>
        <v>0.0175</v>
      </c>
    </row>
    <row r="15">
      <c r="A15" t="s">
        <v>56</v>
      </c>
      <c r="B15" t="s">
        <v>57</v>
      </c>
      <c r="C15" t="s">
        <v>58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 t="s">
        <v>59</v>
      </c>
      <c r="B16" t="s">
        <v>60</v>
      </c>
      <c r="C16" t="s">
        <v>61</v>
      </c>
      <c r="D16" s="9">
        <v>19</v>
      </c>
      <c r="E16" s="11">
        <f>D16*$B$2</f>
        <v>19</v>
      </c>
      <c r="F16" t="s">
        <v>35</v>
      </c>
      <c r="G16" s="4">
        <f>E16*3.93</f>
        <v>74.67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19</v>
      </c>
      <c r="E3" t="s">
        <v>35</v>
      </c>
      <c r="F3" t="s">
        <v>61</v>
      </c>
    </row>
    <row r="4">
      <c r="A4">
        <v>1</v>
      </c>
      <c r="B4" t="s">
        <v>71</v>
      </c>
      <c r="C4" t="s">
        <v>70</v>
      </c>
      <c r="D4" s="11">
        <v>0.15</v>
      </c>
      <c r="E4" t="s">
        <v>35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0.7</v>
      </c>
      <c r="E5" t="s">
        <v>39</v>
      </c>
      <c r="F5" t="s">
        <v>38</v>
      </c>
    </row>
    <row r="6">
      <c r="A6">
        <v>1</v>
      </c>
      <c r="B6" t="s">
        <v>73</v>
      </c>
      <c r="C6" t="s">
        <v>70</v>
      </c>
      <c r="D6" s="11">
        <v>0.75</v>
      </c>
      <c r="E6" t="s">
        <v>35</v>
      </c>
      <c r="F6" t="s">
        <v>52</v>
      </c>
    </row>
    <row r="7">
      <c r="A7">
        <v>1</v>
      </c>
      <c r="B7" t="s">
        <v>74</v>
      </c>
      <c r="C7" t="s">
        <v>70</v>
      </c>
      <c r="D7" s="11">
        <v>0.25</v>
      </c>
      <c r="E7" t="s">
        <v>39</v>
      </c>
      <c r="F7" t="s">
        <v>49</v>
      </c>
    </row>
    <row r="8">
      <c r="A8">
        <v>1</v>
      </c>
      <c r="B8" t="s">
        <v>75</v>
      </c>
      <c r="C8" t="s">
        <v>70</v>
      </c>
      <c r="D8" s="11">
        <v>0.015</v>
      </c>
      <c r="E8" t="s">
        <v>35</v>
      </c>
      <c r="F8" t="s">
        <v>34</v>
      </c>
    </row>
    <row r="9">
      <c r="A9">
        <v>1</v>
      </c>
      <c r="B9" t="s">
        <v>76</v>
      </c>
      <c r="C9" t="s">
        <v>70</v>
      </c>
      <c r="D9" s="11">
        <v>0.006</v>
      </c>
      <c r="E9" t="s">
        <v>35</v>
      </c>
      <c r="F9" t="s">
        <v>42</v>
      </c>
    </row>
    <row r="10">
      <c r="A10">
        <v>1</v>
      </c>
      <c r="B10" t="s">
        <v>77</v>
      </c>
      <c r="C10" t="s">
        <v>70</v>
      </c>
      <c r="D10" s="11">
        <v>0.05</v>
      </c>
      <c r="E10" t="s">
        <v>35</v>
      </c>
      <c r="F10" t="s">
        <v>55</v>
      </c>
    </row>
    <row r="11">
      <c r="A11">
        <v>1</v>
      </c>
      <c r="B11" t="s">
        <v>78</v>
      </c>
      <c r="C11" t="s">
        <v>70</v>
      </c>
      <c r="D11" s="11">
        <v>0.01</v>
      </c>
      <c r="E11" t="s">
        <v>35</v>
      </c>
      <c r="F11" t="s">
        <v>42</v>
      </c>
    </row>
    <row r="12">
      <c r="A12">
        <v>1</v>
      </c>
      <c r="B12" t="s">
        <v>79</v>
      </c>
      <c r="C12" t="s">
        <v>70</v>
      </c>
      <c r="D12" s="11">
        <v>0.15</v>
      </c>
      <c r="E12" t="s">
        <v>35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 t="s" s="14"/>
      <c r="F5" t="s">
        <v>92</v>
      </c>
    </row>
    <row r="6">
      <c r="A6" t="s">
        <v>2</v>
      </c>
      <c r="B6">
        <v>5</v>
      </c>
      <c r="C6" t="s">
        <v>93</v>
      </c>
      <c r="D6" t="inlineStr" s="14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"GRO_CDC_118 · GRO.VIANDES · référence : "&amp;Besoins!B3&amp;" "&amp;Besoins!C3&amp;" · multiplicateur réglable sur la feuille ""Besoins"""</f>
        <v>GRO_CDC_118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"[PRÉPARER] "&amp;Procedure!D3</f>
        <v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v>
      </c>
      <c r="C6"/>
      <c r="D6"/>
    </row>
    <row r="7">
      <c r="A7" t="s" s="17">
        <v>98</v>
      </c>
      <c r="B7" t="str" s="14">
        <f>"[MARINER] "&amp;Procedure!D4</f>
        <v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v>
      </c>
      <c r="C7"/>
      <c r="D7"/>
    </row>
    <row r="8">
      <c r="A8" t="s" s="17">
        <v>99</v>
      </c>
      <c r="B8" t="str" s="14">
        <f>"[MARQUER] "&amp;Procedure!D5</f>
        <v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v>
      </c>
      <c r="C8"/>
      <c r="D8"/>
    </row>
    <row r="9">
      <c r="A9" t="s" s="17">
        <v>100</v>
      </c>
      <c r="B9" t="str" s="14">
        <f>"[DRESSER] "&amp;Procedure!D6</f>
        <v>[DRESSER] Dresser et servir - Dresser la portion de travers de porc dans une assiette. - Décorer de feuilles de coriandre ou de persil plat. - Accompagner les travers de porc avec de la purée de pommes de terre,de pâtes, de riz parfumé,de pommes de terre rissolées,etc.</v>
      </c>
      <c r="C9"/>
      <c r="D9"/>
    </row>
    <row r="10">
      <c r="A10" t="s" s="17">
        <v>101</v>
      </c>
      <c r="B10" t="str" s="14">
        <f>Procedure!D7</f>
        <v>Suggestion - Les travers de porc peuvent aussi se frire.Il suffit,une fois les morceaux de porc égouttés de la marinade,de les saupoudrer,de les mélanger à 300 g de fécule de pomme de terre et de les frire.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