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<sst xmlns="http://schemas.openxmlformats.org/spreadsheetml/2006/main" count="102" uniqueCount="102">
  <si>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</si>
  <si>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</si>
  <si>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</si>
  <si>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</si>
  <si>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</si>
  <si>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</si>
  <si>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</si>
  <si>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</si>
  <si>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</si>
  <si>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</si>
  <si>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</si>
  <si>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</si>
  <si>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</si>
  <si>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</si>
  <si>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</si>
  <si>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</si>
  <si>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</si>
  <si>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</si>
  <si>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</si>
  <si>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</si>
  <si>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</si>
  <si>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</si>
  <si>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</si>
  <si>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</si>
  <si>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</si>
  <si>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</si>
  <si>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</si>
  <si>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</si>
  <si>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</si>
  <si>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</si>
  <si>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</si>
  <si>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</si>
  <si>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</si>
  <si>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</si>
  <si>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</si>
  <si>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</si>
  <si>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</si>
  <si>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</si>
  <si>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</si>
  <si>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</si>
  <si>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</si>
  <si>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</si>
  <si>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</si>
  <si>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</si>
  <si>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</si>
  <si>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</si>
  <si>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</si>
  <si>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</si>
  <si>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</si>
  <si>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</si>
  <si>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</si>
  <si>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GIGOLETTES DE VOLAILLE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</si>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</sst>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7.8</v>
      </c>
      <c r="E7" s="6">
        <f>D7*$B$2</f>
        <v>7.8</v>
      </c>
      <c r="F7" t="s">
        <v>15</v>
      </c>
      <c r="G7" s="9">
        <f>E7*0.003</f>
        <v>0.0234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19</v>
      </c>
      <c r="G8" s="9">
        <f>E8*14.8</f>
        <v>0.1776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19</v>
      </c>
      <c r="G9" s="9">
        <f>E9*0.56</f>
        <v>0.56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19</v>
      </c>
      <c r="G12" s="9">
        <f>E12*5.2</f>
        <v>2.6</v>
      </c>
    </row>
    <row r="13">
      <c r="A13" t="s">
        <v>32</v>
      </c>
      <c r="B13" t="s">
        <v>33</v>
      </c>
      <c r="C13" t="s">
        <v>34</v>
      </c>
      <c r="D13" s="4">
        <v>6</v>
      </c>
      <c r="E13" s="6">
        <f>D13*$B$2</f>
        <v>6</v>
      </c>
      <c r="F13" t="s">
        <v>15</v>
      </c>
      <c r="G13" s="9">
        <f>E13*2.2</f>
        <v>13.2</v>
      </c>
    </row>
    <row r="14">
      <c r="A14" t="s">
        <v>35</v>
      </c>
      <c r="B14" t="s">
        <v>36</v>
      </c>
      <c r="C14" t="s">
        <v>37</v>
      </c>
      <c r="D14" s="4">
        <v>2</v>
      </c>
      <c r="E14" s="6">
        <f>D14*$B$2</f>
        <v>2</v>
      </c>
      <c r="F14" t="s">
        <v>19</v>
      </c>
      <c r="G14" s="9">
        <f>E14*8.34</f>
        <v>16.68</v>
      </c>
    </row>
    <row r="15">
      <c r="A15" t="s">
        <v>38</v>
      </c>
      <c r="B15" t="s">
        <v>39</v>
      </c>
      <c r="C15" t="s">
        <v>40</v>
      </c>
      <c r="D15" s="4">
        <v>0.075</v>
      </c>
      <c r="E15" s="6">
        <f>D15*$B$2</f>
        <v>0.075</v>
      </c>
      <c r="F15" t="s">
        <v>19</v>
      </c>
      <c r="G15" s="9">
        <f>E15*0.35</f>
        <v>0.02625</v>
      </c>
    </row>
    <row r="16">
      <c r="A16" t="s">
        <v>41</v>
      </c>
      <c r="B16" t="s">
        <v>42</v>
      </c>
      <c r="C16" t="s">
        <v>43</v>
      </c>
      <c r="D16" s="4">
        <v>5</v>
      </c>
      <c r="E16" s="6">
        <f>D16*$B$2</f>
        <v>5</v>
      </c>
      <c r="F16" t="s">
        <v>19</v>
      </c>
      <c r="G16" s="9">
        <f>E16*2.98</f>
        <v>14.9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s" s="12">
        <v>56</v>
      </c>
      <c r="E4" t="s" s="12"/>
      <c r="F4"/>
    </row>
    <row r="5">
      <c r="A5" t="s">
        <v>51</v>
      </c>
      <c r="B5">
        <v>4</v>
      </c>
      <c r="C5" t="s">
        <v>57</v>
      </c>
      <c r="D5" t="inlineStr" s="12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2"/>
      <c r="F5" t="s">
        <v>58</v>
      </c>
    </row>
    <row r="6">
      <c r="A6" t="s">
        <v>51</v>
      </c>
      <c r="B6">
        <v>5</v>
      </c>
      <c r="C6" t="s">
        <v>59</v>
      </c>
      <c r="D6" t="inlineStr" s="12">
        <is>
          <t>Précuire les champignons - Préchauffer le four sur la position vapeur. - Passer les champignons au four vapeur pendant 2 minutes.Laisser s’égoutter dans le four.</t>
        </is>
      </c>
      <c r="E6" t="s" s="12"/>
      <c r="F6" t="s">
        <v>60</v>
      </c>
    </row>
    <row r="7">
      <c r="A7" t="s">
        <v>51</v>
      </c>
      <c r="B7">
        <v>6</v>
      </c>
      <c r="C7" t="s">
        <v>55</v>
      </c>
      <c r="D7" t="inlineStr" s="12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2"/>
      <c r="F7" t="s">
        <v>61</v>
      </c>
    </row>
    <row r="8">
      <c r="A8" t="s">
        <v>51</v>
      </c>
      <c r="B8">
        <v>7</v>
      </c>
      <c r="C8" t="s">
        <v>62</v>
      </c>
      <c r="D8" t="inlineStr" s="12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2"/>
      <c r="F8" t="s">
        <v>63</v>
      </c>
    </row>
    <row r="9">
      <c r="A9" t="s">
        <v>51</v>
      </c>
      <c r="B9">
        <v>8</v>
      </c>
      <c r="C9" t="s">
        <v>62</v>
      </c>
      <c r="D9" t="inlineStr" s="12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2"/>
      <c r="F9" t="s">
        <v>64</v>
      </c>
    </row>
    <row r="10">
      <c r="A10" t="s">
        <v>51</v>
      </c>
      <c r="B10">
        <v>9</v>
      </c>
      <c r="C10" t="s">
        <v>65</v>
      </c>
      <c r="D10" t="inlineStr" s="12">
        <is>
          <t>Terminer la préparation du poulet - Verser la sauce équitablement sur les portions de poulet. - Agiter les bacs d’un léger mouvement circulaire,afin de lier les poulets dans la sauce.</t>
        </is>
      </c>
      <c r="E10" t="s" s="12"/>
      <c r="F10"/>
    </row>
    <row r="11">
      <c r="A11" t="s">
        <v>51</v>
      </c>
      <c r="B11">
        <v>10</v>
      </c>
      <c r="C11" t="s">
        <v>66</v>
      </c>
      <c r="D11" t="s" s="12">
        <v>67</v>
      </c>
      <c r="E11" t="s" s="12"/>
      <c r="F11"/>
    </row>
    <row r="12">
      <c r="A12" t="s">
        <v>68</v>
      </c>
      <c r="B12">
        <v>1</v>
      </c>
      <c r="C12" t="s">
        <v>69</v>
      </c>
      <c r="D12" t="s" s="12">
        <v>70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51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</f>
        <v>1</v>
      </c>
      <c r="E3" t="s">
        <v>19</v>
      </c>
    </row>
    <row r="4">
      <c r="A4">
        <v>1</v>
      </c>
      <c r="B4" t="s">
        <v>78</v>
      </c>
      <c r="C4" t="s">
        <v>77</v>
      </c>
      <c r="D4" s="6">
        <f>'Besoins'!$B$2*2</f>
        <v>2</v>
      </c>
      <c r="E4" t="s">
        <v>19</v>
      </c>
    </row>
    <row r="5">
      <c r="A5">
        <v>1</v>
      </c>
      <c r="B5" t="s">
        <v>79</v>
      </c>
      <c r="C5" t="s">
        <v>77</v>
      </c>
      <c r="D5" s="6">
        <f>'Besoins'!$B$2*6</f>
        <v>6</v>
      </c>
      <c r="E5" t="s">
        <v>15</v>
      </c>
    </row>
    <row r="6">
      <c r="A6">
        <v>1</v>
      </c>
      <c r="B6" t="s">
        <v>80</v>
      </c>
      <c r="C6" t="s">
        <v>75</v>
      </c>
      <c r="D6" s="6">
        <f>'Besoins'!$B$2*8</f>
        <v>8</v>
      </c>
      <c r="E6" t="s">
        <v>15</v>
      </c>
    </row>
    <row r="7">
      <c r="A7">
        <v>2</v>
      </c>
      <c r="B7" t="s">
        <v>81</v>
      </c>
      <c r="C7" t="s">
        <v>77</v>
      </c>
      <c r="D7" s="6">
        <f>'Besoins'!$B$2*7.8</f>
        <v>7.8</v>
      </c>
      <c r="E7" t="s">
        <v>15</v>
      </c>
    </row>
    <row r="8">
      <c r="A8">
        <v>2</v>
      </c>
      <c r="B8" t="s">
        <v>82</v>
      </c>
      <c r="C8" t="s">
        <v>77</v>
      </c>
      <c r="D8" s="6">
        <f>'Besoins'!$B$2*0.2</f>
        <v>0.2</v>
      </c>
      <c r="E8" t="s">
        <v>19</v>
      </c>
    </row>
    <row r="9">
      <c r="A9">
        <v>1</v>
      </c>
      <c r="B9" t="s">
        <v>83</v>
      </c>
      <c r="C9" t="s">
        <v>77</v>
      </c>
      <c r="D9" s="6">
        <f>'Besoins'!$B$2*5</f>
        <v>5</v>
      </c>
      <c r="E9" t="s">
        <v>19</v>
      </c>
    </row>
    <row r="10">
      <c r="A10">
        <v>1</v>
      </c>
      <c r="B10" t="s">
        <v>84</v>
      </c>
      <c r="C10" t="s">
        <v>77</v>
      </c>
      <c r="D10" s="6">
        <f>'Besoins'!$B$2*0.5</f>
        <v>0.5</v>
      </c>
      <c r="E10" t="s">
        <v>19</v>
      </c>
    </row>
    <row r="11">
      <c r="A11">
        <v>1</v>
      </c>
      <c r="B11" t="s">
        <v>85</v>
      </c>
      <c r="C11" t="s">
        <v>77</v>
      </c>
      <c r="D11" s="6">
        <f>'Besoins'!$B$2*1</f>
        <v>1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'Besoins'!$B$2*0.075</f>
        <v>0.075</v>
      </c>
      <c r="E12" t="s">
        <v>19</v>
      </c>
    </row>
    <row r="13">
      <c r="A13">
        <v>1</v>
      </c>
      <c r="B13" t="s">
        <v>87</v>
      </c>
      <c r="C13" t="s">
        <v>77</v>
      </c>
      <c r="D13" s="6">
        <f>'Besoins'!$B$2*0.012</f>
        <v>0.012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91</v>
      </c>
      <c r="B6" t="str" s="12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5">
        <v>92</v>
      </c>
      <c r="B7" t="str" s="12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5">
        <v>93</v>
      </c>
      <c r="B8" t="str" s="12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5">
        <v>94</v>
      </c>
      <c r="B9" t="str" s="12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5">
        <v>95</v>
      </c>
      <c r="B10" t="str" s="12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5">
        <v>96</v>
      </c>
      <c r="B11" t="str" s="12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5">
        <v>97</v>
      </c>
      <c r="B12" t="str" s="12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5">
        <v>98</v>
      </c>
      <c r="B13" t="str" s="12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5">
        <v>99</v>
      </c>
      <c r="B14" t="str" s="12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 t="s" s="15">
        <v>90</v>
      </c>
      <c r="B17" t="str" s="12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6">
        <v>101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