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<sst xmlns="http://schemas.openxmlformats.org/spreadsheetml/2006/main" count="70" uniqueCount="70">
  <si>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</si>
  <si>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</si>
  <si>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</si>
  <si>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</si>
  <si>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</si>
  <si>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</si>
  <si>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</si>
  <si>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</si>
  <si>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</si>
  <si>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</si>
  <si>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</si>
  <si>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</si>
  <si>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</si>
  <si>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</si>
  <si>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</si>
  <si>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</si>
  <si>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</si>
  <si>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</si>
  <si>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</si>
  <si>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</si>
  <si>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</si>
  <si>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</si>
  <si>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</si>
  <si>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</si>
  <si>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</si>
  <si>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</si>
  <si>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</si>
  <si>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</si>
  <si>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</si>
  <si>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Total</t>
  </si>
  <si>
    <t>Recette</t>
  </si>
  <si>
    <t>#</t>
  </si>
  <si>
    <t>Verbe</t>
  </si>
  <si>
    <t>Étape</t>
  </si>
  <si>
    <t>Précision technique</t>
  </si>
  <si>
    <t>Durée</t>
  </si>
  <si>
    <t>VOLAILLE POCHÉE</t>
  </si>
  <si>
    <t>METTRE EN PLACE</t>
  </si>
  <si>
    <t>PRÉPARER</t>
  </si>
  <si>
    <t>PORTER</t>
  </si>
  <si>
    <t>43 min (repos)</t>
  </si>
  <si>
    <t>CONFECTIONNER</t>
  </si>
  <si>
    <t>TERMINER</t>
  </si>
  <si>
    <t>SERVIR</t>
  </si>
  <si>
    <t>Servir - Servir une cuisse de volaille sur assiette,napper largement de sauce suprême. - Accompagner de riz pilaf ou créole.</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</si>
  <si>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</si>
  <si>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</si>
  <si>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</si>
  <si>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</si>
  <si>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</si>
  <si>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</si>
  <si>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</si>
  <si>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</si>
  <si>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Fond de volaille reconstitue (collectivite)</t>
  </si>
  <si>
    <t xml:space="preserve">        ↳ EAU</t>
  </si>
  <si>
    <t>matiere</t>
  </si>
  <si>
    <t xml:space="preserve">        ↳ Fonds Brun Lié (Knorr Professional)</t>
  </si>
  <si>
    <t xml:space="preserve">    ↳ Beurre doux 82% MG plaquette</t>
  </si>
  <si>
    <t xml:space="preserve">    ↳ Farine de blé T55</t>
  </si>
  <si>
    <t xml:space="preserve">    ↳ Crème fraîche liquide 15% MG allégée</t>
  </si>
  <si>
    <t>Fiche technique — VOLAILLE POCHÉE</t>
  </si>
  <si>
    <t>VOLAILLE POCHÉE  GRO_CDC_113</t>
  </si>
  <si>
    <t>1.</t>
  </si>
  <si>
    <t>2.</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</si>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</sst>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24.375</v>
      </c>
      <c r="E7" s="6">
        <f>D7*$B$2</f>
        <v>24.375</v>
      </c>
      <c r="F7" t="s">
        <v>15</v>
      </c>
      <c r="G7" s="9">
        <f>E7*0.003</f>
        <v>0.073125</v>
      </c>
    </row>
    <row r="8">
      <c r="A8" t="s">
        <v>16</v>
      </c>
      <c r="B8" t="s">
        <v>17</v>
      </c>
      <c r="C8" t="s">
        <v>18</v>
      </c>
      <c r="D8" s="4">
        <v>0.72</v>
      </c>
      <c r="E8" s="6">
        <f>D8*$B$2</f>
        <v>0.72</v>
      </c>
      <c r="F8" t="s">
        <v>19</v>
      </c>
      <c r="G8" s="9">
        <f>E8*0.56</f>
        <v>0.4032</v>
      </c>
    </row>
    <row r="9">
      <c r="A9" t="s">
        <v>20</v>
      </c>
      <c r="B9" t="s">
        <v>21</v>
      </c>
      <c r="C9" t="s">
        <v>22</v>
      </c>
      <c r="D9" s="4">
        <v>0.625</v>
      </c>
      <c r="E9" s="6">
        <f>D9*$B$2</f>
        <v>0.625</v>
      </c>
      <c r="F9" t="s">
        <v>19</v>
      </c>
      <c r="G9" s="9">
        <f>E9*0</f>
        <v>0</v>
      </c>
    </row>
    <row r="10">
      <c r="A10" t="s">
        <v>23</v>
      </c>
      <c r="B10" t="s">
        <v>24</v>
      </c>
      <c r="C10" t="s">
        <v>25</v>
      </c>
      <c r="D10" s="4">
        <v>0.72</v>
      </c>
      <c r="E10" s="6">
        <f>D10*$B$2</f>
        <v>0.72</v>
      </c>
      <c r="F10" t="s">
        <v>19</v>
      </c>
      <c r="G10" s="9">
        <f>E10*5.2</f>
        <v>3.744</v>
      </c>
    </row>
    <row r="11">
      <c r="A11" t="s">
        <v>26</v>
      </c>
      <c r="B11" t="s">
        <v>27</v>
      </c>
      <c r="C11" t="s">
        <v>28</v>
      </c>
      <c r="D11" s="4">
        <v>3</v>
      </c>
      <c r="E11" s="6">
        <f>D11*$B$2</f>
        <v>3</v>
      </c>
      <c r="F11" t="s">
        <v>15</v>
      </c>
      <c r="G11" s="9">
        <f>E11*2.2</f>
        <v>6.6</v>
      </c>
    </row>
    <row r="12">
      <c r="A12"/>
      <c r="B12"/>
      <c r="C12"/>
      <c r="D12"/>
      <c r="E12"/>
      <c r="F12" t="s" s="10">
        <v>29</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2">
        <is>
          <t>Mise en place du poste de travail - Vérifier les D.L.C.,peser les denrées,sélectionner le matériel nécessaire. - Laver et désinfecter le matériel et le poste de travail en suivant les protocoles. E</t>
        </is>
      </c>
      <c r="E2" t="s" s="12"/>
      <c r="F2"/>
    </row>
    <row r="3">
      <c r="A3" t="s">
        <v>36</v>
      </c>
      <c r="B3">
        <v>2</v>
      </c>
      <c r="C3" t="s">
        <v>38</v>
      </c>
      <c r="D3" t="inlineStr" s="12">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t="s" s="12"/>
      <c r="F3"/>
    </row>
    <row r="4">
      <c r="A4" t="s">
        <v>36</v>
      </c>
      <c r="B4">
        <v>3</v>
      </c>
      <c r="C4" t="s">
        <v>39</v>
      </c>
      <c r="D4" t="inlineStr" s="12">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t="s" s="12"/>
      <c r="F4" t="s">
        <v>40</v>
      </c>
    </row>
    <row r="5">
      <c r="A5" t="s">
        <v>36</v>
      </c>
      <c r="B5">
        <v>4</v>
      </c>
      <c r="C5" t="s">
        <v>41</v>
      </c>
      <c r="D5" t="inlineStr" s="12">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t="s" s="12"/>
      <c r="F5"/>
    </row>
    <row r="6">
      <c r="A6" t="s">
        <v>36</v>
      </c>
      <c r="B6">
        <v>5</v>
      </c>
      <c r="C6" t="s">
        <v>42</v>
      </c>
      <c r="D6" t="inlineStr" s="12">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t="s" s="12"/>
      <c r="F6"/>
    </row>
    <row r="7">
      <c r="A7" t="s">
        <v>36</v>
      </c>
      <c r="B7">
        <v>6</v>
      </c>
      <c r="C7" t="s">
        <v>43</v>
      </c>
      <c r="D7" t="s" s="12">
        <v>44</v>
      </c>
      <c r="E7" t="s" s="12"/>
      <c r="F7"/>
    </row>
    <row r="8">
      <c r="A8" t="s">
        <v>45</v>
      </c>
      <c r="B8">
        <v>1</v>
      </c>
      <c r="C8" t="s">
        <v>46</v>
      </c>
      <c r="D8" t="s" s="12">
        <v>47</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36</v>
      </c>
      <c r="C2" t="s">
        <v>52</v>
      </c>
      <c r="D2" s="6">
        <f>'Besoins'!$B$2*100</f>
        <v>100</v>
      </c>
      <c r="E2" t="s">
        <v>3</v>
      </c>
    </row>
    <row r="3">
      <c r="A3">
        <v>1</v>
      </c>
      <c r="B3" t="s">
        <v>53</v>
      </c>
      <c r="C3" t="s">
        <v>52</v>
      </c>
      <c r="D3" s="6">
        <f>'Besoins'!$B$2*25</f>
        <v>25</v>
      </c>
      <c r="E3" t="s">
        <v>15</v>
      </c>
    </row>
    <row r="4">
      <c r="A4">
        <v>2</v>
      </c>
      <c r="B4" t="s">
        <v>54</v>
      </c>
      <c r="C4" t="s">
        <v>55</v>
      </c>
      <c r="D4" s="6">
        <f>'Besoins'!$B$2*24.375</f>
        <v>24.375</v>
      </c>
      <c r="E4" t="s">
        <v>15</v>
      </c>
    </row>
    <row r="5">
      <c r="A5">
        <v>2</v>
      </c>
      <c r="B5" t="s">
        <v>56</v>
      </c>
      <c r="C5" t="s">
        <v>55</v>
      </c>
      <c r="D5" s="6">
        <f>'Besoins'!$B$2*0.625</f>
        <v>0.625</v>
      </c>
      <c r="E5" t="s">
        <v>19</v>
      </c>
    </row>
    <row r="6">
      <c r="A6">
        <v>1</v>
      </c>
      <c r="B6" t="s">
        <v>57</v>
      </c>
      <c r="C6" t="s">
        <v>55</v>
      </c>
      <c r="D6" s="6">
        <f>'Besoins'!$B$2*0.72</f>
        <v>0.72</v>
      </c>
      <c r="E6" t="s">
        <v>19</v>
      </c>
    </row>
    <row r="7">
      <c r="A7">
        <v>1</v>
      </c>
      <c r="B7" t="s">
        <v>58</v>
      </c>
      <c r="C7" t="s">
        <v>55</v>
      </c>
      <c r="D7" s="6">
        <f>'Besoins'!$B$2*0.72</f>
        <v>0.72</v>
      </c>
      <c r="E7" t="s">
        <v>19</v>
      </c>
    </row>
    <row r="8">
      <c r="A8">
        <v>1</v>
      </c>
      <c r="B8" t="s">
        <v>59</v>
      </c>
      <c r="C8" t="s">
        <v>55</v>
      </c>
      <c r="D8" s="6">
        <f>'Besoins'!$B$2*3</f>
        <v>3</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60</v>
      </c>
      <c r="B1"/>
      <c r="C1"/>
      <c r="D1"/>
    </row>
    <row r="2">
      <c r="A2" t="str" s="13">
        <f>"GRO_CDC_113 · GRO.VOLAILLE · référence : "&amp;Besoins!B3&amp;" "&amp;Besoins!C3&amp;" · multiplicateur réglable sur la feuille ""Besoins"""</f>
        <v>GRO_CDC_113 · GRO.VOLAILLE · référence : 100 pc · multiplicateur réglable sur la feuille </v>
      </c>
      <c r="B2"/>
      <c r="C2"/>
      <c r="D2"/>
    </row>
    <row r="3">
      <c r="A3"/>
      <c r="B3"/>
      <c r="C3"/>
      <c r="D3"/>
    </row>
    <row r="4">
      <c r="A4" t="s" s="14">
        <v>61</v>
      </c>
      <c r="B4"/>
      <c r="C4"/>
      <c r="D4"/>
    </row>
    <row r="5">
      <c r="A5" t="s" s="15">
        <v>62</v>
      </c>
      <c r="B5" t="str" s="12">
        <f>"[METTRE EN PLACE] "&amp;Procedure!D2</f>
        <v>[METTRE EN PLACE] Mise en place du poste de travail - Vérifier les D.L.C.,peser les denrées,sélectionner le matériel nécessaire. - Laver et désinfecter le matériel et le poste de travail en suivant les protocoles. E</v>
      </c>
      <c r="C5"/>
      <c r="D5"/>
    </row>
    <row r="6">
      <c r="A6" t="s" s="15">
        <v>63</v>
      </c>
      <c r="B6" t="str" s="12">
        <f>"[PRÉPARER] "&amp;Procedure!D3</f>
        <v>[PRÉPARER]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v>
      </c>
      <c r="C6"/>
      <c r="D6"/>
    </row>
    <row r="7">
      <c r="A7" t="s" s="15">
        <v>64</v>
      </c>
      <c r="B7" t="str" s="12">
        <f>"[PORTER] "&amp;Procedure!D4</f>
        <v>[PORTER]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v>
      </c>
      <c r="C7"/>
      <c r="D7"/>
    </row>
    <row r="8">
      <c r="A8" t="s" s="15">
        <v>65</v>
      </c>
      <c r="B8" t="str" s="12">
        <f>"[CONFECTIONNER] "&amp;Procedure!D5</f>
        <v>[CONFECTIONNER]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v>
      </c>
      <c r="C8"/>
      <c r="D8"/>
    </row>
    <row r="9">
      <c r="A9" t="s" s="15">
        <v>66</v>
      </c>
      <c r="B9" t="str" s="12">
        <f>"[TERMINER] "&amp;Procedure!D6</f>
        <v>[TERMINER] Terminer la préparation - Verser et napper les portions de volaille des 5 bacs. - Agiter légèrement les bacs d’un mouvement circulaire afin de lier tous les éléments ensemble. - Couvrir les bacs et les stocker en armoire chaude.Maintenir à + 63 °C,en attente de consommation.</v>
      </c>
      <c r="C9"/>
      <c r="D9"/>
    </row>
    <row r="10">
      <c r="A10" t="s" s="15">
        <v>67</v>
      </c>
      <c r="B10" t="str" s="12">
        <f>"[SERVIR] "&amp;Procedure!D7</f>
        <v>[SERVIR] Servir - Servir une cuisse de volaille sur assiette,napper largement de sauce suprême. - Accompagner de riz pilaf ou créole.</v>
      </c>
      <c r="C10"/>
      <c r="D10"/>
    </row>
    <row r="11">
      <c r="A11"/>
      <c r="B11"/>
      <c r="C11"/>
      <c r="D11"/>
    </row>
    <row r="12">
      <c r="A12" t="s" s="14">
        <v>68</v>
      </c>
      <c r="B12"/>
      <c r="C12"/>
      <c r="D12"/>
    </row>
    <row r="13">
      <c r="A13" t="s" s="15">
        <v>62</v>
      </c>
      <c r="B13" t="str" s="12">
        <f>"[DISSOUDRE] "&amp;Procedure!D8</f>
        <v>[DISSOUDRE] Délayer la poudre dans l'eau froide en fouettant, puis porter à ébullition en remuant régulièrement.</v>
      </c>
      <c r="C13"/>
      <c r="D13"/>
    </row>
    <row r="14">
      <c r="A14"/>
      <c r="B14"/>
      <c r="C14"/>
      <c r="D14"/>
    </row>
    <row r="15">
      <c r="A15" t="s" s="16">
        <v>69</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2026-08-01T02:01:43Z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2026-08-01T02:01:43Z</dcterms:modified>
  <cp:revision>1</cp:revision>
</cp:coreProperties>
</file>