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<sst xmlns="http://schemas.openxmlformats.org/spreadsheetml/2006/main" count="63" uniqueCount="63">
  <si>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</si>
  <si>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</si>
  <si>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</si>
  <si>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</si>
  <si>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</si>
  <si>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</si>
  <si>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</si>
  <si>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</si>
  <si>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</si>
  <si>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</si>
  <si>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</si>
  <si>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</si>
  <si>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</si>
  <si>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</si>
  <si>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</si>
  <si>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</si>
  <si>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HER-THYM</t>
  </si>
  <si>
    <t>Thym séché</t>
  </si>
  <si>
    <t>Herbes aromatiques séchées</t>
  </si>
  <si>
    <t>kg</t>
  </si>
  <si>
    <t>BEU-DOUX</t>
  </si>
  <si>
    <t>Beurre doux 82% MG plaquette</t>
  </si>
  <si>
    <t>Beurres et margarines</t>
  </si>
  <si>
    <t>RNMS00351</t>
  </si>
  <si>
    <t>Pintade à rôtir PAC France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</si>
  <si>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</si>
  <si>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</si>
  <si>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</si>
  <si>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</si>
  <si>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</si>
  <si>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</si>
  <si>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</si>
  <si>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</si>
  <si>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PINTADE RÔTIE</t>
  </si>
  <si>
    <t>METTRE EN PLACE</t>
  </si>
  <si>
    <t>ÉTUVER</t>
  </si>
  <si>
    <t>125 min (repos)</t>
  </si>
  <si>
    <t>PIQUER</t>
  </si>
  <si>
    <t>CONFECTIONNER</t>
  </si>
  <si>
    <t>43 min (repos)</t>
  </si>
  <si>
    <t>TERMINER</t>
  </si>
  <si>
    <t>SERVIR</t>
  </si>
  <si>
    <t>Servir - Dresser une portion de pintade sur une assiette.Accompagner de quelques grains de raisin rôtis et arroser avec le verjus.</t>
  </si>
  <si>
    <t>Niveau</t>
  </si>
  <si>
    <t>Composant</t>
  </si>
  <si>
    <t>Type</t>
  </si>
  <si>
    <t>Quantité (× multiplicateur, voir feuille Besoins)</t>
  </si>
  <si>
    <t>recette</t>
  </si>
  <si>
    <t xml:space="preserve">    ↳ Pintade à rôtir PAC France</t>
  </si>
  <si>
    <t>matiere</t>
  </si>
  <si>
    <t xml:space="preserve">    ↳ CITRON PULCO (JUS)</t>
  </si>
  <si>
    <t xml:space="preserve">    ↳ Thym séché</t>
  </si>
  <si>
    <t xml:space="preserve">    ↳ Beurre doux 82% MG plaquette</t>
  </si>
  <si>
    <t>Fiche technique — PINTADE RÔTIE</t>
  </si>
  <si>
    <t>PINTADE RÔTIE  GRO_CDC_108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</si>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</sst>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E7*3.6741428571</f>
        <v>0.551121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19</v>
      </c>
      <c r="G8" s="9">
        <f>E8*8.5</f>
        <v>0.2125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19</v>
      </c>
      <c r="G9" s="9">
        <f>E9*5.2</f>
        <v>2.6</v>
      </c>
    </row>
    <row r="10">
      <c r="A10" t="s">
        <v>23</v>
      </c>
      <c r="B10" t="s">
        <v>24</v>
      </c>
      <c r="C10" t="s">
        <v>25</v>
      </c>
      <c r="D10" s="4">
        <v>25</v>
      </c>
      <c r="E10" s="6">
        <f>D10*$B$2</f>
        <v>25</v>
      </c>
      <c r="F10" t="s">
        <v>19</v>
      </c>
      <c r="G10" s="9">
        <f>E10*11.78</f>
        <v>294.5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33</v>
      </c>
      <c r="B3">
        <v>2</v>
      </c>
      <c r="C3" t="s">
        <v>35</v>
      </c>
      <c r="D3" t="inlineStr" s="12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 t="s" s="12"/>
      <c r="F3" t="s">
        <v>36</v>
      </c>
    </row>
    <row r="4">
      <c r="A4" t="s">
        <v>33</v>
      </c>
      <c r="B4">
        <v>3</v>
      </c>
      <c r="C4" t="s">
        <v>37</v>
      </c>
      <c r="D4" t="inlineStr" s="12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 t="s" s="12"/>
      <c r="F4" t="s">
        <v>36</v>
      </c>
    </row>
    <row r="5">
      <c r="A5" t="s">
        <v>33</v>
      </c>
      <c r="B5">
        <v>4</v>
      </c>
      <c r="C5" t="s">
        <v>38</v>
      </c>
      <c r="D5" t="inlineStr" s="12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 t="s" s="12"/>
      <c r="F5" t="s">
        <v>39</v>
      </c>
    </row>
    <row r="6">
      <c r="A6" t="s">
        <v>33</v>
      </c>
      <c r="B6">
        <v>5</v>
      </c>
      <c r="C6" t="s">
        <v>40</v>
      </c>
      <c r="D6" t="inlineStr" s="12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 t="s" s="12"/>
      <c r="F6"/>
    </row>
    <row r="7">
      <c r="A7" t="s">
        <v>33</v>
      </c>
      <c r="B7">
        <v>6</v>
      </c>
      <c r="C7" t="s">
        <v>41</v>
      </c>
      <c r="D7" t="s" s="12">
        <v>42</v>
      </c>
      <c r="E7" t="s" s="12"/>
      <c r="F7"/>
    </row>
    <row r="8">
      <c r="A8" t="s">
        <v>33</v>
      </c>
      <c r="B8">
        <v>7</v>
      </c>
      <c r="C8"/>
      <c r="D8" t="inlineStr" s="12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33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'Besoins'!$B$2*25</f>
        <v>25</v>
      </c>
      <c r="E3" t="s">
        <v>19</v>
      </c>
    </row>
    <row r="4">
      <c r="A4">
        <v>1</v>
      </c>
      <c r="B4" t="s">
        <v>50</v>
      </c>
      <c r="C4" t="s">
        <v>49</v>
      </c>
      <c r="D4" s="6">
        <f>'Besoins'!$B$2*0.15</f>
        <v>0.15</v>
      </c>
      <c r="E4" t="s">
        <v>15</v>
      </c>
    </row>
    <row r="5">
      <c r="A5">
        <v>1</v>
      </c>
      <c r="B5" t="s">
        <v>51</v>
      </c>
      <c r="C5" t="s">
        <v>49</v>
      </c>
      <c r="D5" s="6">
        <f>'Besoins'!$B$2*0.025</f>
        <v>0.025</v>
      </c>
      <c r="E5" t="s">
        <v>19</v>
      </c>
    </row>
    <row r="6">
      <c r="A6">
        <v>1</v>
      </c>
      <c r="B6" t="s">
        <v>52</v>
      </c>
      <c r="C6" t="s">
        <v>49</v>
      </c>
      <c r="D6" s="6">
        <f>'Besoins'!$B$2*0.5</f>
        <v>0.5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"GRO_CDC_108 · GRO.VOLAILLE · référence : "&amp;Besoins!B3&amp;" "&amp;Besoins!C3&amp;" · multiplicateur réglable sur la feuille ""Besoins"""</f>
        <v>GRO_CDC_108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56</v>
      </c>
      <c r="B6" t="str" s="12">
        <f>"[ÉTUVER] "&amp;Procedure!D3</f>
        <v>[ÉTUVER] 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v>
      </c>
      <c r="C6"/>
      <c r="D6"/>
    </row>
    <row r="7">
      <c r="A7" t="s" s="15">
        <v>57</v>
      </c>
      <c r="B7" t="str" s="12">
        <f>"[PIQUER] "&amp;Procedure!D4</f>
        <v>[PIQUER] 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v>
      </c>
      <c r="C7"/>
      <c r="D7"/>
    </row>
    <row r="8">
      <c r="A8" t="s" s="15">
        <v>58</v>
      </c>
      <c r="B8" t="str" s="12">
        <f>"[CONFECTIONNER] "&amp;Procedure!D5</f>
        <v>[CONFECTIONNER] 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v>
      </c>
      <c r="C8"/>
      <c r="D8"/>
    </row>
    <row r="9">
      <c r="A9" t="s" s="15">
        <v>59</v>
      </c>
      <c r="B9" t="str" s="12">
        <f>"[TERMINER] "&amp;Procedure!D6</f>
        <v>[TERMINER] Terminer la préparation - Verser le jus de volaille au verjus et les grains de raisin rôtis,sur les bacs de portions de pintade. - Couvrir et stocker en armoire chaude.Maintenir à + 63 °C,en attente de consommation.</v>
      </c>
      <c r="C9"/>
      <c r="D9"/>
    </row>
    <row r="10">
      <c r="A10" t="s" s="15">
        <v>60</v>
      </c>
      <c r="B10" t="str" s="12">
        <f>"[SERVIR] "&amp;Procedure!D7</f>
        <v>[SERVIR] Servir - Dresser une portion de pintade sur une assiette.Accompagner de quelques grains de raisin rôtis et arroser avec le verjus.</v>
      </c>
      <c r="C10"/>
      <c r="D10"/>
    </row>
    <row r="11">
      <c r="A11" t="s" s="15">
        <v>61</v>
      </c>
      <c r="B11" t="str" s="12">
        <f>Procedure!D8</f>
        <v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v>
      </c>
      <c r="C11"/>
      <c r="D11"/>
    </row>
    <row r="12">
      <c r="A12"/>
      <c r="B12"/>
      <c r="C12"/>
      <c r="D12"/>
    </row>
    <row r="13">
      <c r="A13" t="s" s="16">
        <v>62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2026-08-01T01:35:41Z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2026-08-01T01:35:41Z</dcterms:modified>
  <cp:revision>1</cp:revision>
</cp:coreProperties>
</file>