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<sst xmlns="http://schemas.openxmlformats.org/spreadsheetml/2006/main" count="74" uniqueCount="74">
  <si>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</si>
  <si>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</si>
  <si>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</si>
  <si>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</si>
  <si>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</si>
  <si>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</si>
  <si>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</si>
  <si>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</si>
  <si>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</si>
  <si>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</si>
  <si>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</si>
  <si>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</si>
  <si>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</si>
  <si>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</si>
  <si>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</si>
  <si>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</si>
  <si>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FLEUR-THYM</t>
  </si>
  <si>
    <t>Fleur de thym dehydratee</t>
  </si>
  <si>
    <t>Herbes aromatiques séchées</t>
  </si>
  <si>
    <t>kg</t>
  </si>
  <si>
    <t>HER-THYM</t>
  </si>
  <si>
    <t>Thym séché</t>
  </si>
  <si>
    <t>JUS-POULET</t>
  </si>
  <si>
    <t>Jus de poulet reconstitue</t>
  </si>
  <si>
    <t>Épicerie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</si>
  <si>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</si>
  <si>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</si>
  <si>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</si>
  <si>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</si>
  <si>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</si>
  <si>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</si>
  <si>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</si>
  <si>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</si>
  <si>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</si>
  <si>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</si>
  <si>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</si>
  <si>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</si>
  <si>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</si>
  <si>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</si>
  <si>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</si>
  <si>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</si>
  <si>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PINTADE RÔTIE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</si>
  <si>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</si>
  <si>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</si>
  <si>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</si>
  <si>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</si>
  <si>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</si>
  <si>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</si>
  <si>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</si>
  <si>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</si>
  <si>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</si>
  <si>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Niveau</t>
  </si>
  <si>
    <t>Composant</t>
  </si>
  <si>
    <t>Type</t>
  </si>
  <si>
    <t>Quantité (× multiplicateur, voir feuille Besoins)</t>
  </si>
  <si>
    <t>recette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</si>
  <si>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</si>
  <si>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</si>
  <si>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</si>
  <si>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</si>
  <si>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</si>
  <si>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 xml:space="preserve">    ↳ Raisin frais (grains)</t>
  </si>
  <si>
    <t xml:space="preserve">    ↳ Jus de poulet reconstitue</t>
  </si>
  <si>
    <t xml:space="preserve">    ↳ Fleur de thym dehydratee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</si>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</sst>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E7*3.6741428571</f>
        <v>0.551121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19</v>
      </c>
      <c r="G8" s="9">
        <f>E8*28</f>
        <v>0.7</v>
      </c>
    </row>
    <row r="9">
      <c r="A9" t="s">
        <v>20</v>
      </c>
      <c r="B9" t="s">
        <v>21</v>
      </c>
      <c r="C9" t="s">
        <v>18</v>
      </c>
      <c r="D9" s="4">
        <v>0.025</v>
      </c>
      <c r="E9" s="6">
        <f>D9*$B$2</f>
        <v>0.025</v>
      </c>
      <c r="F9" t="s">
        <v>19</v>
      </c>
      <c r="G9" s="9">
        <f>E9*8.5</f>
        <v>0.2125</v>
      </c>
    </row>
    <row r="10">
      <c r="A10" t="s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15</v>
      </c>
      <c r="G10" s="9">
        <f>E10*3.5</f>
        <v>17.5</v>
      </c>
    </row>
    <row r="11">
      <c r="A11" t="s">
        <v>25</v>
      </c>
      <c r="B11" t="s">
        <v>26</v>
      </c>
      <c r="C11" t="s">
        <v>27</v>
      </c>
      <c r="D11" s="4">
        <v>8</v>
      </c>
      <c r="E11" s="6">
        <f>D11*$B$2</f>
        <v>8</v>
      </c>
      <c r="F11" t="s">
        <v>19</v>
      </c>
      <c r="G11" s="9">
        <f>E11*3.9</f>
        <v>31.2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19</v>
      </c>
      <c r="G12" s="9">
        <f>E12*5.2</f>
        <v>2.6</v>
      </c>
    </row>
    <row r="13">
      <c r="A13" t="s">
        <v>31</v>
      </c>
      <c r="B13" t="s">
        <v>32</v>
      </c>
      <c r="C13" t="s">
        <v>33</v>
      </c>
      <c r="D13" s="4">
        <v>25</v>
      </c>
      <c r="E13" s="6">
        <f>D13*$B$2</f>
        <v>25</v>
      </c>
      <c r="F13" t="s">
        <v>19</v>
      </c>
      <c r="G13" s="9">
        <f>E13*11.78</f>
        <v>294.5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41</v>
      </c>
      <c r="B3">
        <v>2</v>
      </c>
      <c r="C3" t="s">
        <v>43</v>
      </c>
      <c r="D3" t="inlineStr" s="12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2"/>
      <c r="F3" t="s">
        <v>44</v>
      </c>
    </row>
    <row r="4">
      <c r="A4" t="s">
        <v>41</v>
      </c>
      <c r="B4">
        <v>3</v>
      </c>
      <c r="C4" t="s">
        <v>45</v>
      </c>
      <c r="D4" t="inlineStr" s="12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2"/>
      <c r="F4" t="s">
        <v>44</v>
      </c>
    </row>
    <row r="5">
      <c r="A5" t="s">
        <v>41</v>
      </c>
      <c r="B5">
        <v>4</v>
      </c>
      <c r="C5" t="s">
        <v>46</v>
      </c>
      <c r="D5" t="inlineStr" s="12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2"/>
      <c r="F5" t="s">
        <v>47</v>
      </c>
    </row>
    <row r="6">
      <c r="A6" t="s">
        <v>41</v>
      </c>
      <c r="B6">
        <v>5</v>
      </c>
      <c r="C6" t="s">
        <v>48</v>
      </c>
      <c r="D6" t="inlineStr" s="12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2"/>
      <c r="F6"/>
    </row>
    <row r="7">
      <c r="A7" t="s">
        <v>41</v>
      </c>
      <c r="B7">
        <v>6</v>
      </c>
      <c r="C7" t="s">
        <v>49</v>
      </c>
      <c r="D7" t="s" s="12">
        <v>50</v>
      </c>
      <c r="E7" t="s" s="12"/>
      <c r="F7"/>
    </row>
    <row r="8">
      <c r="A8" t="s">
        <v>41</v>
      </c>
      <c r="B8">
        <v>7</v>
      </c>
      <c r="C8"/>
      <c r="D8" t="inlineStr" s="12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41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'Besoins'!$B$2*25</f>
        <v>25</v>
      </c>
      <c r="E3" t="s">
        <v>19</v>
      </c>
    </row>
    <row r="4">
      <c r="A4">
        <v>1</v>
      </c>
      <c r="B4" t="s">
        <v>58</v>
      </c>
      <c r="C4" t="s">
        <v>57</v>
      </c>
      <c r="D4" s="6">
        <f>'Besoins'!$B$2*0.15</f>
        <v>0.15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'Besoins'!$B$2*0.025</f>
        <v>0.025</v>
      </c>
      <c r="E5" t="s">
        <v>19</v>
      </c>
    </row>
    <row r="6">
      <c r="A6">
        <v>1</v>
      </c>
      <c r="B6" t="s">
        <v>60</v>
      </c>
      <c r="C6" t="s">
        <v>57</v>
      </c>
      <c r="D6" s="6">
        <f>'Besoins'!$B$2*0.5</f>
        <v>0.5</v>
      </c>
      <c r="E6" t="s">
        <v>19</v>
      </c>
    </row>
    <row r="7">
      <c r="A7">
        <v>1</v>
      </c>
      <c r="B7" t="s">
        <v>61</v>
      </c>
      <c r="C7" t="s">
        <v>57</v>
      </c>
      <c r="D7" s="6">
        <f>'Besoins'!$B$2*8</f>
        <v>8</v>
      </c>
      <c r="E7" t="s">
        <v>19</v>
      </c>
    </row>
    <row r="8">
      <c r="A8">
        <v>1</v>
      </c>
      <c r="B8" t="s">
        <v>62</v>
      </c>
      <c r="C8" t="s">
        <v>57</v>
      </c>
      <c r="D8" s="6">
        <f>'Besoins'!$B$2*5</f>
        <v>5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'Besoins'!$B$2*0.025</f>
        <v>0.025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67</v>
      </c>
      <c r="B6" t="str" s="12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5">
        <v>68</v>
      </c>
      <c r="B7" t="str" s="12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5">
        <v>69</v>
      </c>
      <c r="B8" t="str" s="12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5">
        <v>70</v>
      </c>
      <c r="B9" t="str" s="12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5">
        <v>71</v>
      </c>
      <c r="B10" t="str" s="12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5">
        <v>72</v>
      </c>
      <c r="B11" t="str" s="12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6">
        <v>73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2026-09-15T12:37:42Z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2026-09-15T12:37:42Z</dcterms:modified>
  <cp:revision>1</cp:revision>
</cp:coreProperties>
</file>