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<sst xmlns="http://schemas.openxmlformats.org/spreadsheetml/2006/main" count="121" uniqueCount="121">
  <si>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</si>
  <si>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</si>
  <si>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LAPIN SAUTÉ</t>
  </si>
  <si>
    <t>Code</t>
  </si>
  <si>
    <t>GRO_CDC_102</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</si>
  <si>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</si>
  <si>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</si>
  <si>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</si>
  <si>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</si>
  <si>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</si>
  <si>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</si>
  <si>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</si>
  <si>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</si>
  <si>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</si>
  <si>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</si>
  <si>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</si>
  <si>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</si>
  <si>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</si>
  <si>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</si>
  <si>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</si>
  <si>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</si>
  <si>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</si>
  <si>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</si>
  <si>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</si>
  <si>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</si>
  <si>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</si>
  <si>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</si>
  <si>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</si>
  <si>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</si>
  <si>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</si>
  <si>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</si>
  <si>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</si>
  <si>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</si>
  <si>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</si>
  <si>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</si>
  <si>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</si>
  <si>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</si>
  <si>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</si>
  <si>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</si>
  <si>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</si>
  <si>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</si>
  <si>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</si>
  <si>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</si>
  <si>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</si>
  <si>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</si>
  <si>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</si>
  <si>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</si>
  <si>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</si>
  <si>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</si>
  <si>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</si>
  <si>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</si>
  <si>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</si>
  <si>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RNM23500123</t>
  </si>
  <si>
    <t>CHAMPIGNON DE PARIS Pologne pied coupé cat.I plateau</t>
  </si>
  <si>
    <t>Légumes</t>
  </si>
  <si>
    <t>RNM4G100920</t>
  </si>
  <si>
    <t>Échalotes émincées 4G</t>
  </si>
  <si>
    <t>Légumes 4ème et 5ème gamme</t>
  </si>
  <si>
    <t>RNMS00812</t>
  </si>
  <si>
    <t>Ail haché IQF</t>
  </si>
  <si>
    <t>Légumes surgelés</t>
  </si>
  <si>
    <t>RNMS00811</t>
  </si>
  <si>
    <t>Persil haché IQF</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</si>
  <si>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</si>
  <si>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</si>
  <si>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</si>
  <si>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</si>
  <si>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</si>
  <si>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</si>
  <si>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</si>
  <si>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</si>
  <si>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</si>
  <si>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</si>
  <si>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</si>
  <si>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</si>
  <si>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Échalotes émincées 4G</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</si>
  <si>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</si>
  <si>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</si>
  <si>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</si>
  <si>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</si>
  <si>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</si>
  <si>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</si>
  <si>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CHAMPIGNON DE PARIS Pologne pied coupé cat.I plateau</t>
  </si>
  <si>
    <t xml:space="preserve">    ↳ Persil haché IQF</t>
  </si>
  <si>
    <t xml:space="preserve">    ↳ Huile de tournesol raffinée vrac</t>
  </si>
  <si>
    <t xml:space="preserve">    ↳ MARGARINE 60% MG 100% végétale pain 500g</t>
  </si>
  <si>
    <t xml:space="preserve">    ↳ Beurre doux 82% MG plaquette</t>
  </si>
  <si>
    <t xml:space="preserve">    ↳ Bouquet garni</t>
  </si>
  <si>
    <t>Préparations de base cuisine</t>
  </si>
  <si>
    <t>Recette</t>
  </si>
  <si>
    <t>#</t>
  </si>
  <si>
    <t>Verbe</t>
  </si>
  <si>
    <t>Étape</t>
  </si>
  <si>
    <t>Précision technique</t>
  </si>
  <si>
    <t>Durée</t>
  </si>
  <si>
    <t>METTRE EN PLACE</t>
  </si>
  <si>
    <t>PRÉPARER</t>
  </si>
  <si>
    <t>70 min (repos)</t>
  </si>
  <si>
    <t>MARQUER</t>
  </si>
  <si>
    <t>65 min (cuisson)</t>
  </si>
  <si>
    <t>TERMINER</t>
  </si>
  <si>
    <t>70 min (prepa)</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</si>
  <si>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</si>
  <si>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</si>
  <si>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</si>
  <si>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</si>
  <si>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</si>
  <si>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</si>
  <si>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</si>
  <si>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</si>
  <si>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</si>
  <si>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LAPIN SAUTÉ</t>
  </si>
  <si>
    <t>LAPIN SAUTÉ  GRO_CDC_102</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</si>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</sst>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377.10775</v>
      </c>
    </row>
    <row r="12">
      <c r="A12" t="s" s="3">
        <v>17</v>
      </c>
      <c r="B12" s="4">
        <v>3.7710775</v>
      </c>
    </row>
    <row r="13">
      <c r="A13"/>
      <c r="B13"/>
    </row>
    <row r="14">
      <c r="A14" t="s" s="5">
        <v>18</v>
      </c>
      <c r="B14" t="s" s="5">
        <v>15</v>
      </c>
    </row>
    <row r="15">
      <c r="A15" t="s" s="5">
        <v>19</v>
      </c>
      <c r="B15" s="6">
        <v>377.10775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35</v>
      </c>
      <c r="G7" s="4">
        <f>E7*2.8</f>
        <v>11.2</v>
      </c>
    </row>
    <row r="8">
      <c r="A8" t="s" s="12">
        <v>36</v>
      </c>
      <c r="B8" t="s">
        <v>37</v>
      </c>
      <c r="C8" t="s">
        <v>38</v>
      </c>
      <c r="D8" s="9">
        <v>9.75</v>
      </c>
      <c r="E8" s="11">
        <f>D8*$B$2</f>
        <v>9.75</v>
      </c>
      <c r="F8" t="s">
        <v>35</v>
      </c>
      <c r="G8" s="4">
        <f>E8*0.003</f>
        <v>0.02925</v>
      </c>
    </row>
    <row r="9">
      <c r="A9" t="s">
        <v>39</v>
      </c>
      <c r="B9" t="s">
        <v>40</v>
      </c>
      <c r="C9" t="s">
        <v>41</v>
      </c>
      <c r="D9" s="9">
        <v>0.25</v>
      </c>
      <c r="E9" s="11">
        <f>D9*$B$2</f>
        <v>0.25</v>
      </c>
      <c r="F9" t="s">
        <v>42</v>
      </c>
      <c r="G9" s="4">
        <f>E9*0</f>
        <v>0</v>
      </c>
    </row>
    <row r="10">
      <c r="A10" t="s">
        <v>43</v>
      </c>
      <c r="B10" t="s">
        <v>44</v>
      </c>
      <c r="C10" t="s">
        <v>45</v>
      </c>
      <c r="D10" s="9">
        <v>0.25</v>
      </c>
      <c r="E10" s="11">
        <f>D10*$B$2</f>
        <v>0.25</v>
      </c>
      <c r="F10" t="s">
        <v>35</v>
      </c>
      <c r="G10" s="4">
        <f>E10*1.05</f>
        <v>0.2625</v>
      </c>
    </row>
    <row r="11">
      <c r="A11" t="s">
        <v>46</v>
      </c>
      <c r="B11" t="s">
        <v>47</v>
      </c>
      <c r="C11" t="s">
        <v>48</v>
      </c>
      <c r="D11" s="9">
        <v>0.5</v>
      </c>
      <c r="E11" s="11">
        <f>D11*$B$2</f>
        <v>0.5</v>
      </c>
      <c r="F11" t="s">
        <v>42</v>
      </c>
      <c r="G11" s="4">
        <f>E11*3.5</f>
        <v>1.75</v>
      </c>
    </row>
    <row r="12">
      <c r="A12" t="s">
        <v>49</v>
      </c>
      <c r="B12" t="s">
        <v>50</v>
      </c>
      <c r="C12" t="s">
        <v>51</v>
      </c>
      <c r="D12" s="9">
        <v>0.5</v>
      </c>
      <c r="E12" s="11">
        <f>D12*$B$2</f>
        <v>0.5</v>
      </c>
      <c r="F12" t="s">
        <v>42</v>
      </c>
      <c r="G12" s="4">
        <f>E12*5.2</f>
        <v>2.6</v>
      </c>
    </row>
    <row r="13">
      <c r="A13" t="s">
        <v>52</v>
      </c>
      <c r="B13" t="s">
        <v>53</v>
      </c>
      <c r="C13" t="s">
        <v>54</v>
      </c>
      <c r="D13" s="9">
        <v>0.1</v>
      </c>
      <c r="E13" s="11">
        <f>D13*$B$2</f>
        <v>0.1</v>
      </c>
      <c r="F13" t="s">
        <v>42</v>
      </c>
      <c r="G13" s="4">
        <f>E13*3.2</f>
        <v>0.32</v>
      </c>
    </row>
    <row r="14">
      <c r="A14" t="s">
        <v>55</v>
      </c>
      <c r="B14" t="s">
        <v>56</v>
      </c>
      <c r="C14" t="s">
        <v>57</v>
      </c>
      <c r="D14" s="9">
        <v>1.5</v>
      </c>
      <c r="E14" s="11">
        <f>D14*$B$2</f>
        <v>1.5</v>
      </c>
      <c r="F14" t="s">
        <v>42</v>
      </c>
      <c r="G14" s="4">
        <f>E14*8.34</f>
        <v>12.51</v>
      </c>
    </row>
    <row r="15">
      <c r="A15" t="s">
        <v>58</v>
      </c>
      <c r="B15" t="s">
        <v>59</v>
      </c>
      <c r="C15" t="s">
        <v>60</v>
      </c>
      <c r="D15" s="9">
        <v>0.25</v>
      </c>
      <c r="E15" s="11">
        <f>D15*$B$2</f>
        <v>0.25</v>
      </c>
      <c r="F15" t="s">
        <v>42</v>
      </c>
      <c r="G15" s="4">
        <f>E15*9.26</f>
        <v>2.315</v>
      </c>
    </row>
    <row r="16">
      <c r="A16" t="s">
        <v>61</v>
      </c>
      <c r="B16" t="s">
        <v>62</v>
      </c>
      <c r="C16" t="s">
        <v>60</v>
      </c>
      <c r="D16" s="9">
        <v>0.3</v>
      </c>
      <c r="E16" s="11">
        <f>D16*$B$2</f>
        <v>0.3</v>
      </c>
      <c r="F16" t="s">
        <v>42</v>
      </c>
      <c r="G16" s="4">
        <f>E16*7.07</f>
        <v>2.121</v>
      </c>
    </row>
    <row r="17">
      <c r="A17" t="s">
        <v>63</v>
      </c>
      <c r="B17" t="s">
        <v>64</v>
      </c>
      <c r="C17" t="s">
        <v>65</v>
      </c>
      <c r="D17" s="9">
        <v>20</v>
      </c>
      <c r="E17" s="11">
        <f>D17*$B$2</f>
        <v>20</v>
      </c>
      <c r="F17" t="s">
        <v>42</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100</v>
      </c>
      <c r="E2" t="s">
        <v>25</v>
      </c>
      <c r="F2" t="s">
        <v>72</v>
      </c>
    </row>
    <row r="3">
      <c r="A3">
        <v>1</v>
      </c>
      <c r="B3" t="s">
        <v>73</v>
      </c>
      <c r="C3" t="s">
        <v>74</v>
      </c>
      <c r="D3" s="11">
        <v>20</v>
      </c>
      <c r="E3" t="s">
        <v>42</v>
      </c>
      <c r="F3" t="s">
        <v>65</v>
      </c>
    </row>
    <row r="4">
      <c r="A4">
        <v>1</v>
      </c>
      <c r="B4" t="s">
        <v>75</v>
      </c>
      <c r="C4" t="s">
        <v>74</v>
      </c>
      <c r="D4" s="11">
        <v>1.5</v>
      </c>
      <c r="E4" t="s">
        <v>42</v>
      </c>
      <c r="F4" t="s">
        <v>57</v>
      </c>
    </row>
    <row r="5">
      <c r="A5">
        <v>1</v>
      </c>
      <c r="B5" t="s">
        <v>76</v>
      </c>
      <c r="C5" t="s">
        <v>74</v>
      </c>
      <c r="D5" s="11">
        <v>0.25</v>
      </c>
      <c r="E5" t="s">
        <v>42</v>
      </c>
      <c r="F5" t="s">
        <v>60</v>
      </c>
    </row>
    <row r="6">
      <c r="A6">
        <v>1</v>
      </c>
      <c r="B6" t="s">
        <v>77</v>
      </c>
      <c r="C6" t="s">
        <v>74</v>
      </c>
      <c r="D6" s="11">
        <v>4</v>
      </c>
      <c r="E6" t="s">
        <v>35</v>
      </c>
      <c r="F6" t="s">
        <v>34</v>
      </c>
    </row>
    <row r="7">
      <c r="A7">
        <v>1</v>
      </c>
      <c r="B7" t="s">
        <v>78</v>
      </c>
      <c r="C7" t="s">
        <v>71</v>
      </c>
      <c r="D7" s="11">
        <v>10</v>
      </c>
      <c r="E7" t="s">
        <v>35</v>
      </c>
      <c r="F7" t="s">
        <v>79</v>
      </c>
    </row>
    <row r="8">
      <c r="A8">
        <v>2</v>
      </c>
      <c r="B8" t="s">
        <v>80</v>
      </c>
      <c r="C8" t="s">
        <v>74</v>
      </c>
      <c r="D8" s="11">
        <v>9.75</v>
      </c>
      <c r="E8" t="s">
        <v>35</v>
      </c>
      <c r="F8" t="s">
        <v>38</v>
      </c>
    </row>
    <row r="9">
      <c r="A9">
        <v>2</v>
      </c>
      <c r="B9" t="s">
        <v>81</v>
      </c>
      <c r="C9" t="s">
        <v>74</v>
      </c>
      <c r="D9" s="11">
        <v>0.25</v>
      </c>
      <c r="E9" t="s">
        <v>42</v>
      </c>
      <c r="F9" t="s">
        <v>41</v>
      </c>
    </row>
    <row r="10">
      <c r="A10">
        <v>1</v>
      </c>
      <c r="B10" t="s">
        <v>82</v>
      </c>
      <c r="C10" t="s">
        <v>74</v>
      </c>
      <c r="D10" s="11">
        <v>0.1</v>
      </c>
      <c r="E10" t="s">
        <v>42</v>
      </c>
      <c r="F10" t="s">
        <v>54</v>
      </c>
    </row>
    <row r="11">
      <c r="A11">
        <v>1</v>
      </c>
      <c r="B11" t="s">
        <v>83</v>
      </c>
      <c r="C11" t="s">
        <v>74</v>
      </c>
      <c r="D11" s="11">
        <v>0.3</v>
      </c>
      <c r="E11" t="s">
        <v>42</v>
      </c>
      <c r="F11" t="s">
        <v>60</v>
      </c>
    </row>
    <row r="12">
      <c r="A12">
        <v>1</v>
      </c>
      <c r="B12" t="s">
        <v>84</v>
      </c>
      <c r="C12" t="s">
        <v>74</v>
      </c>
      <c r="D12" s="11">
        <v>0.25</v>
      </c>
      <c r="E12" t="s">
        <v>35</v>
      </c>
      <c r="F12" t="s">
        <v>45</v>
      </c>
    </row>
    <row r="13">
      <c r="A13">
        <v>1</v>
      </c>
      <c r="B13" t="s">
        <v>85</v>
      </c>
      <c r="C13" t="s">
        <v>74</v>
      </c>
      <c r="D13" s="11">
        <v>0.5</v>
      </c>
      <c r="E13" t="s">
        <v>42</v>
      </c>
      <c r="F13" t="s">
        <v>48</v>
      </c>
    </row>
    <row r="14">
      <c r="A14">
        <v>1</v>
      </c>
      <c r="B14" t="s">
        <v>86</v>
      </c>
      <c r="C14" t="s">
        <v>74</v>
      </c>
      <c r="D14" s="11">
        <v>0.5</v>
      </c>
      <c r="E14" t="s">
        <v>42</v>
      </c>
      <c r="F14" t="s">
        <v>51</v>
      </c>
    </row>
    <row r="15">
      <c r="A15">
        <v>1</v>
      </c>
      <c r="B15" t="s">
        <v>87</v>
      </c>
      <c r="C15" t="s">
        <v>71</v>
      </c>
      <c r="D15" s="11">
        <v>1</v>
      </c>
      <c r="E15" t="s">
        <v>25</v>
      </c>
      <c r="F15" t="s">
        <v>88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96</v>
      </c>
      <c r="D3" t="inlineStr" s="14">
        <is>
          <t>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t>
        </is>
      </c>
      <c r="E3" t="s" s="14"/>
      <c r="F3" t="s">
        <v>97</v>
      </c>
    </row>
    <row r="4">
      <c r="A4" t="s">
        <v>2</v>
      </c>
      <c r="B4">
        <v>3</v>
      </c>
      <c r="C4" t="s">
        <v>98</v>
      </c>
      <c r="D4" t="inlineStr" s="14">
        <is>
          <t>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t>
        </is>
      </c>
      <c r="E4" t="s" s="14"/>
      <c r="F4" t="s">
        <v>99</v>
      </c>
    </row>
    <row r="5">
      <c r="A5" t="s">
        <v>2</v>
      </c>
      <c r="B5">
        <v>4</v>
      </c>
      <c r="C5" t="s">
        <v>100</v>
      </c>
      <c r="D5" t="inlineStr" s="14">
        <is>
          <t>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t>
        </is>
      </c>
      <c r="E5" t="s" s="14"/>
      <c r="F5" t="s">
        <v>101</v>
      </c>
    </row>
    <row r="6">
      <c r="A6" t="s">
        <v>2</v>
      </c>
      <c r="B6">
        <v>5</v>
      </c>
      <c r="C6" t="s">
        <v>102</v>
      </c>
      <c r="D6" t="inlineStr" s="14">
        <is>
          <t>Dresser et servir - Dresser les morceaux de lapin à l’assiette avec les champignons. Napper de sauce. - Persiller au départ de l’assiette. - Accompagner de pommes fondantes, de pommes purée, de macaroni, de polenta,etc.</t>
        </is>
      </c>
      <c r="E6" t="s" s="14"/>
      <c r="F6"/>
    </row>
    <row r="7">
      <c r="A7" t="s">
        <v>2</v>
      </c>
      <c r="B7">
        <v>6</v>
      </c>
      <c r="C7"/>
      <c r="D7" t="inlineStr" s="14">
        <is>
          <t>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t>
        </is>
      </c>
      <c r="E7" t="s" s="14"/>
      <c r="F7"/>
    </row>
    <row r="8">
      <c r="A8" t="s">
        <v>103</v>
      </c>
      <c r="B8">
        <v>1</v>
      </c>
      <c r="C8" t="s">
        <v>104</v>
      </c>
      <c r="D8" t="s" s="14">
        <v>105</v>
      </c>
      <c r="E8" t="s" s="14"/>
      <c r="F8"/>
    </row>
    <row r="9">
      <c r="A9" t="s">
        <v>106</v>
      </c>
      <c r="B9">
        <v>1</v>
      </c>
      <c r="C9" t="s">
        <v>107</v>
      </c>
      <c r="D9" t="inlineStr" s="14">
        <is>
          <t>Trier et laver soigneusement les tiges de persil, les branches de céleri et les feuilles de poireau. Ne pas utiliser des tiges ayant séjourné trop longtemps dans l'eau (risque de fermentation).</t>
        </is>
      </c>
      <c r="E9" t="s" s="14"/>
      <c r="F9"/>
    </row>
    <row r="10">
      <c r="A10" t="s">
        <v>106</v>
      </c>
      <c r="B10">
        <v>2</v>
      </c>
      <c r="C10" t="s">
        <v>107</v>
      </c>
      <c r="D10" t="s" s="14">
        <v>108</v>
      </c>
      <c r="E10" t="s" s="14"/>
      <c r="F10"/>
    </row>
    <row r="11">
      <c r="A11" t="s">
        <v>106</v>
      </c>
      <c r="B11">
        <v>3</v>
      </c>
      <c r="C11" t="s">
        <v>109</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106</v>
      </c>
      <c r="B12">
        <v>4</v>
      </c>
      <c r="C12" t="s">
        <v>110</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111</v>
      </c>
      <c r="B1"/>
      <c r="C1"/>
      <c r="D1"/>
    </row>
    <row r="2">
      <c r="A2" t="str" s="15">
        <f>"GRO_CDC_102 · GRO.VOLAILLE · référence : "&amp;Besoins!B3&amp;" "&amp;Besoins!C3&amp;" · multiplicateur réglable sur la feuille ""Besoins"""</f>
        <v>GRO_CDC_102 · GRO.VOLAILLE · référence : 100 pc · multiplicateur réglable sur la feuille </v>
      </c>
      <c r="B2"/>
      <c r="C2"/>
      <c r="D2"/>
    </row>
    <row r="3">
      <c r="A3"/>
      <c r="B3"/>
      <c r="C3"/>
      <c r="D3"/>
    </row>
    <row r="4">
      <c r="A4" t="s" s="16">
        <v>112</v>
      </c>
      <c r="B4"/>
      <c r="C4"/>
      <c r="D4"/>
    </row>
    <row r="5">
      <c r="A5" t="s" s="17">
        <v>113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114</v>
      </c>
      <c r="B6" t="str" s="14">
        <f>"[PRÉPARER] "&amp;Procedure!D3</f>
        <v>[PRÉPARER] 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v>
      </c>
      <c r="C6"/>
      <c r="D6"/>
    </row>
    <row r="7">
      <c r="A7" t="s" s="17">
        <v>115</v>
      </c>
      <c r="B7" t="str" s="14">
        <f>"[MARQUER] "&amp;Procedure!D4</f>
        <v>[MARQUER] 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v>
      </c>
      <c r="C7"/>
      <c r="D7"/>
    </row>
    <row r="8">
      <c r="A8" t="s" s="17">
        <v>116</v>
      </c>
      <c r="B8" t="str" s="14">
        <f>"[TERMINER] "&amp;Procedure!D5</f>
        <v>[TERMINER] 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v>
      </c>
      <c r="C8"/>
      <c r="D8"/>
    </row>
    <row r="9">
      <c r="A9" t="s" s="17">
        <v>117</v>
      </c>
      <c r="B9" t="str" s="14">
        <f>"[DRESSER] "&amp;Procedure!D6</f>
        <v>[DRESSER] Dresser et servir - Dresser les morceaux de lapin à l’assiette avec les champignons. Napper de sauce. - Persiller au départ de l’assiette. - Accompagner de pommes fondantes, de pommes purée, de macaroni, de polenta,etc.</v>
      </c>
      <c r="C9"/>
      <c r="D9"/>
    </row>
    <row r="10">
      <c r="A10" t="s" s="17">
        <v>118</v>
      </c>
      <c r="B10" t="str" s="14">
        <f>Procedure!D7</f>
        <v>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v>
      </c>
      <c r="C10"/>
      <c r="D10"/>
    </row>
    <row r="11">
      <c r="A11"/>
      <c r="B11"/>
      <c r="C11"/>
      <c r="D11"/>
    </row>
    <row r="12">
      <c r="A12" t="s" s="16">
        <v>119</v>
      </c>
      <c r="B12"/>
      <c r="C12"/>
      <c r="D12"/>
    </row>
    <row r="13">
      <c r="A13" t="s" s="17">
        <v>113</v>
      </c>
      <c r="B13" t="str" s="14">
        <f>"[DISSOUDRE] "&amp;Procedure!D8</f>
        <v>[DISSOUDRE] Délayer la poudre dans l'eau froide en fouettant, puis porter à ébullition en remuant régulièrement.</v>
      </c>
      <c r="C13"/>
      <c r="D13"/>
    </row>
    <row r="14">
      <c r="A14"/>
      <c r="B14"/>
      <c r="C14"/>
      <c r="D14"/>
    </row>
    <row r="15">
      <c r="A15" t="s" s="16">
        <v>120</v>
      </c>
      <c r="B15"/>
      <c r="C15"/>
      <c r="D15"/>
    </row>
    <row r="16">
      <c r="A16" t="s" s="17">
        <v>113</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114</v>
      </c>
      <c r="B17" t="str" s="14">
        <f>"[TRIER] "&amp;Procedure!D10</f>
        <v>[TRIER] Choisir un excellent thym très odorant, le trier, le laver, le sécher doucement. Laver, sécher et effeuiller le laurier.</v>
      </c>
      <c r="C17"/>
      <c r="D17"/>
    </row>
    <row r="18">
      <c r="A18" t="s" s="17">
        <v>115</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116</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2026-09-15T13:23:37Z</dcterms:created>
  <dc:title>LAPIN SAUTÉ</dc:title>
  <dc:subject/>
  <dc:creator>CUIS.web</dc:creator>
  <cp:lastModifiedBy/>
  <cp:keywords/>
  <dc:description>Export automatique — moteur récursif d'origine : Bernard Vandendaele</dc:description>
  <cp:category/>
  <dc:language>en-US</dc:language>
  <dcterms:modified xsi:type="dcterms:W3CDTF">2026-09-15T13:23:37Z</dcterms:modified>
  <cp:revision>1</cp:revision>
</cp:coreProperties>
</file>