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<sst xmlns="http://schemas.openxmlformats.org/spreadsheetml/2006/main" count="141" uniqueCount="141">
  <si>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</si>
  <si>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</si>
  <si>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COQ AU VIN</t>
  </si>
  <si>
    <t>Code</t>
  </si>
  <si>
    <t>GRO_CDC_095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</si>
  <si>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</si>
  <si>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</si>
  <si>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</si>
  <si>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</si>
  <si>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</si>
  <si>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</si>
  <si>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</si>
  <si>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</si>
  <si>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</si>
  <si>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</si>
  <si>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</si>
  <si>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</si>
  <si>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</si>
  <si>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</si>
  <si>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</si>
  <si>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</si>
  <si>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</si>
  <si>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</si>
  <si>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</si>
  <si>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</si>
  <si>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</si>
  <si>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</si>
  <si>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</si>
  <si>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</si>
  <si>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</si>
  <si>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</si>
  <si>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</si>
  <si>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</si>
  <si>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</si>
  <si>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</si>
  <si>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</si>
  <si>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</si>
  <si>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</si>
  <si>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</si>
  <si>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</si>
  <si>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</si>
  <si>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kg</t>
  </si>
  <si>
    <t>HER-THYM</t>
  </si>
  <si>
    <t>Thym séché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</si>
  <si>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</si>
  <si>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</si>
  <si>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</si>
  <si>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</si>
  <si>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</si>
  <si>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</si>
  <si>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</si>
  <si>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</si>
  <si>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</si>
  <si>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</si>
  <si>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</si>
  <si>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</si>
  <si>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</si>
  <si>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</si>
  <si>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</si>
  <si>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</si>
  <si>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</si>
  <si>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</si>
  <si>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</si>
  <si>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</si>
  <si>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</si>
  <si>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</si>
  <si>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</si>
  <si>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</si>
  <si>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</si>
  <si>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</si>
  <si>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</si>
  <si>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</si>
  <si>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</si>
  <si>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RNMS00335</t>
  </si>
  <si>
    <t>Découpes de coq sciées UE</t>
  </si>
  <si>
    <t>Volailles et lapins surgelés</t>
  </si>
  <si>
    <t>RNM0230154</t>
  </si>
  <si>
    <t>PORC (poitrine) sans hachage France extra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</si>
  <si>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</si>
  <si>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</si>
  <si>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</si>
  <si>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</si>
  <si>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</si>
  <si>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</si>
  <si>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</si>
  <si>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</si>
  <si>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Découpes de coq sciées UE</t>
  </si>
  <si>
    <t>matiere</t>
  </si>
  <si>
    <t xml:space="preserve">    ↳ CAROTTE France extra colis 12kg</t>
  </si>
  <si>
    <t xml:space="preserve">    ↳ Oignons émincés 4G</t>
  </si>
  <si>
    <t xml:space="preserve">    ↳ Ail haché IQF</t>
  </si>
  <si>
    <t xml:space="preserve">    ↳ Vin rouge de cuisson (table)</t>
  </si>
  <si>
    <t xml:space="preserve">    ↳ Huile de tournesol raffinée vrac</t>
  </si>
  <si>
    <t xml:space="preserve">    ↳ Farine de blé T55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</si>
  <si>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</si>
  <si>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</si>
  <si>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</si>
  <si>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</si>
  <si>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lie reconstitue (collectivite)</t>
  </si>
  <si>
    <t xml:space="preserve">    ↳ PORC (poitrine) sans hachage France extra</t>
  </si>
  <si>
    <t xml:space="preserve">    ↳ CHAMPIGNON DE PARIS Pologne pied coupé cat.I plateau</t>
  </si>
  <si>
    <t xml:space="preserve">    ↳ Petits oignons blancs surgelés</t>
  </si>
  <si>
    <t xml:space="preserve">    ↳ PERSIL frisé U.E. botte</t>
  </si>
  <si>
    <t xml:space="preserve">    ↳ Baguette tradition crue précuite</t>
  </si>
  <si>
    <t xml:space="preserve">    ↳ Thym séché</t>
  </si>
  <si>
    <t xml:space="preserve">    ↳ Laurier sauce feuilles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</si>
  <si>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</si>
  <si>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</si>
  <si>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</si>
  <si>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</si>
  <si>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</si>
  <si>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</si>
  <si>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</si>
  <si>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</si>
  <si>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105 min (repos)</t>
  </si>
  <si>
    <t>MARINER</t>
  </si>
  <si>
    <t>85 min (prepa)</t>
  </si>
  <si>
    <t>ÉGOUTTER</t>
  </si>
  <si>
    <t>71 min (cuisson)</t>
  </si>
  <si>
    <t>PRÉPARER</t>
  </si>
  <si>
    <t>5 min (cuisson)</t>
  </si>
  <si>
    <t>DÉCANTER</t>
  </si>
  <si>
    <t>70 min (prepa)</t>
  </si>
  <si>
    <t>SAUTER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</si>
  <si>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</si>
  <si>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</si>
  <si>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</si>
  <si>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</si>
  <si>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Fond brun lie reconstitue (collectivite)</t>
  </si>
  <si>
    <t>Fiche technique — COQ AU VIN</t>
  </si>
  <si>
    <t>COQ AU VIN  GRO_CDC_095</t>
  </si>
  <si>
    <t>1.</t>
  </si>
  <si>
    <t>2.</t>
  </si>
  <si>
    <t>3.</t>
  </si>
  <si>
    <t>4.</t>
  </si>
  <si>
    <t>5.</t>
  </si>
  <si>
    <t>6.</t>
  </si>
  <si>
    <t>7.</t>
  </si>
  <si>
    <t>8.</t>
  </si>
  <si>
    <t>↳ Fond de volaille reconstitue (collectivite)  GRO-FOND-VOLAIL</t>
  </si>
  <si>
    <t>↳ Fond brun lie reconstitue (collectivite)  GRO-FOND-BRUN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</si>
</sst>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257.184725</v>
      </c>
    </row>
    <row r="12">
      <c r="A12" t="s" s="3">
        <v>16</v>
      </c>
      <c r="B12" s="4">
        <v>2.57184725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257.184725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10</v>
      </c>
      <c r="E7" s="11">
        <f>D7*$B$2</f>
        <v>10</v>
      </c>
      <c r="F7" t="s">
        <v>34</v>
      </c>
      <c r="G7" s="4">
        <f>E7*2.6</f>
        <v>26</v>
      </c>
    </row>
    <row r="8">
      <c r="A8" t="s" s="12">
        <v>35</v>
      </c>
      <c r="B8" t="s">
        <v>36</v>
      </c>
      <c r="C8" t="s">
        <v>37</v>
      </c>
      <c r="D8" s="9">
        <v>8.775</v>
      </c>
      <c r="E8" s="11">
        <f>D8*$B$2</f>
        <v>8.775</v>
      </c>
      <c r="F8" t="s">
        <v>34</v>
      </c>
      <c r="G8" s="4">
        <f>E8*0.003</f>
        <v>0.026325</v>
      </c>
    </row>
    <row r="9">
      <c r="A9" t="s">
        <v>38</v>
      </c>
      <c r="B9" t="s">
        <v>39</v>
      </c>
      <c r="C9" t="s">
        <v>40</v>
      </c>
      <c r="D9" s="9">
        <v>0.003</v>
      </c>
      <c r="E9" s="11">
        <f>D9*$B$2</f>
        <v>0.003</v>
      </c>
      <c r="F9" t="s">
        <v>41</v>
      </c>
      <c r="G9" s="4">
        <f>E9*9.8</f>
        <v>0.0294</v>
      </c>
    </row>
    <row r="10">
      <c r="A10" t="s">
        <v>42</v>
      </c>
      <c r="B10" t="s">
        <v>43</v>
      </c>
      <c r="C10" t="s">
        <v>40</v>
      </c>
      <c r="D10" s="9">
        <v>0.01</v>
      </c>
      <c r="E10" s="11">
        <f>D10*$B$2</f>
        <v>0.01</v>
      </c>
      <c r="F10" t="s">
        <v>41</v>
      </c>
      <c r="G10" s="4">
        <f>E10*8.5</f>
        <v>0.085</v>
      </c>
    </row>
    <row r="11">
      <c r="A11" t="s">
        <v>44</v>
      </c>
      <c r="B11" t="s">
        <v>45</v>
      </c>
      <c r="C11" t="s">
        <v>46</v>
      </c>
      <c r="D11" s="9">
        <v>0.45</v>
      </c>
      <c r="E11" s="11">
        <f>D11*$B$2</f>
        <v>0.45</v>
      </c>
      <c r="F11" t="s">
        <v>41</v>
      </c>
      <c r="G11" s="4">
        <f>E11*0.56</f>
        <v>0.252</v>
      </c>
    </row>
    <row r="12">
      <c r="A12" t="s">
        <v>47</v>
      </c>
      <c r="B12" t="s">
        <v>48</v>
      </c>
      <c r="C12" t="s">
        <v>49</v>
      </c>
      <c r="D12" s="9">
        <v>0.225</v>
      </c>
      <c r="E12" s="11">
        <f>D12*$B$2</f>
        <v>0.225</v>
      </c>
      <c r="F12" t="s">
        <v>41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34</v>
      </c>
      <c r="G13" s="4">
        <f>E13*1.05</f>
        <v>1.05</v>
      </c>
    </row>
    <row r="14">
      <c r="A14" t="s">
        <v>53</v>
      </c>
      <c r="B14" t="s">
        <v>54</v>
      </c>
      <c r="C14" t="s">
        <v>55</v>
      </c>
      <c r="D14" s="9">
        <v>2</v>
      </c>
      <c r="E14" s="11">
        <f>D14*$B$2</f>
        <v>2</v>
      </c>
      <c r="F14" t="s">
        <v>41</v>
      </c>
      <c r="G14" s="4">
        <f>E14*1.1</f>
        <v>2.2</v>
      </c>
    </row>
    <row r="15">
      <c r="A15" t="s">
        <v>56</v>
      </c>
      <c r="B15" t="s">
        <v>57</v>
      </c>
      <c r="C15" t="s">
        <v>55</v>
      </c>
      <c r="D15" s="9">
        <v>2.3</v>
      </c>
      <c r="E15" s="11">
        <f>D15*$B$2</f>
        <v>2.3</v>
      </c>
      <c r="F15" t="s">
        <v>41</v>
      </c>
      <c r="G15" s="4">
        <f>E15*3.2</f>
        <v>7.36</v>
      </c>
    </row>
    <row r="16">
      <c r="A16" t="s">
        <v>58</v>
      </c>
      <c r="B16" t="s">
        <v>59</v>
      </c>
      <c r="C16" t="s">
        <v>55</v>
      </c>
      <c r="D16" s="9">
        <v>3</v>
      </c>
      <c r="E16" s="11">
        <f>D16*$B$2</f>
        <v>3</v>
      </c>
      <c r="F16" t="s">
        <v>60</v>
      </c>
      <c r="G16" s="4">
        <f>E16*4.5</f>
        <v>13.5</v>
      </c>
    </row>
    <row r="17">
      <c r="A17" t="s">
        <v>61</v>
      </c>
      <c r="B17" t="s">
        <v>62</v>
      </c>
      <c r="C17" t="s">
        <v>63</v>
      </c>
      <c r="D17" s="9">
        <v>2.5</v>
      </c>
      <c r="E17" s="11">
        <f>D17*$B$2</f>
        <v>2.5</v>
      </c>
      <c r="F17" t="s">
        <v>41</v>
      </c>
      <c r="G17" s="4">
        <f>E17*4.32</f>
        <v>10.8</v>
      </c>
    </row>
    <row r="18">
      <c r="A18" t="s">
        <v>64</v>
      </c>
      <c r="B18" t="s">
        <v>65</v>
      </c>
      <c r="C18" t="s">
        <v>66</v>
      </c>
      <c r="D18" s="9">
        <v>5</v>
      </c>
      <c r="E18" s="11">
        <f>D18*$B$2</f>
        <v>5</v>
      </c>
      <c r="F18" t="s">
        <v>24</v>
      </c>
      <c r="G18" s="4">
        <f>E18*0.45</f>
        <v>2.25</v>
      </c>
    </row>
    <row r="19">
      <c r="A19" t="s">
        <v>67</v>
      </c>
      <c r="B19" t="s">
        <v>68</v>
      </c>
      <c r="C19" t="s">
        <v>69</v>
      </c>
      <c r="D19" s="9">
        <v>0.2</v>
      </c>
      <c r="E19" s="11">
        <f>D19*$B$2</f>
        <v>0.2</v>
      </c>
      <c r="F19" t="s">
        <v>41</v>
      </c>
      <c r="G19" s="4">
        <f>E19*9.26</f>
        <v>1.852</v>
      </c>
    </row>
    <row r="20">
      <c r="A20" t="s">
        <v>70</v>
      </c>
      <c r="B20" t="s">
        <v>71</v>
      </c>
      <c r="C20" t="s">
        <v>72</v>
      </c>
      <c r="D20" s="9">
        <v>3</v>
      </c>
      <c r="E20" s="11">
        <f>D20*$B$2</f>
        <v>3</v>
      </c>
      <c r="F20" t="s">
        <v>41</v>
      </c>
      <c r="G20" s="4">
        <f>E20*3.85</f>
        <v>11.55</v>
      </c>
    </row>
    <row r="21">
      <c r="A21" t="s">
        <v>73</v>
      </c>
      <c r="B21" t="s">
        <v>74</v>
      </c>
      <c r="C21" t="s">
        <v>75</v>
      </c>
      <c r="D21" s="9">
        <v>25</v>
      </c>
      <c r="E21" s="11">
        <f>D21*$B$2</f>
        <v>25</v>
      </c>
      <c r="F21" t="s">
        <v>41</v>
      </c>
      <c r="G21" s="4">
        <f>E21*6.74</f>
        <v>168.5</v>
      </c>
    </row>
    <row r="22">
      <c r="A22" t="s">
        <v>76</v>
      </c>
      <c r="B22" t="s">
        <v>77</v>
      </c>
      <c r="C22" t="s">
        <v>78</v>
      </c>
      <c r="D22" s="9">
        <v>3</v>
      </c>
      <c r="E22" s="11">
        <f>D22*$B$2</f>
        <v>3</v>
      </c>
      <c r="F22" t="s">
        <v>41</v>
      </c>
      <c r="G22" s="4">
        <f>E22*3.91</f>
        <v>11.73</v>
      </c>
    </row>
    <row r="23">
      <c r="A23"/>
      <c r="B23"/>
      <c r="C23"/>
      <c r="D23"/>
      <c r="E23"/>
      <c r="F23" t="s" s="3">
        <v>79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100</v>
      </c>
      <c r="E2" t="s">
        <v>24</v>
      </c>
      <c r="F2" t="s">
        <v>85</v>
      </c>
    </row>
    <row r="3">
      <c r="A3">
        <v>1</v>
      </c>
      <c r="B3" t="s">
        <v>86</v>
      </c>
      <c r="C3" t="s">
        <v>87</v>
      </c>
      <c r="D3" s="11">
        <v>25</v>
      </c>
      <c r="E3" t="s">
        <v>41</v>
      </c>
      <c r="F3" t="s">
        <v>75</v>
      </c>
    </row>
    <row r="4">
      <c r="A4">
        <v>1</v>
      </c>
      <c r="B4" t="s">
        <v>88</v>
      </c>
      <c r="C4" t="s">
        <v>87</v>
      </c>
      <c r="D4" s="11">
        <v>2</v>
      </c>
      <c r="E4" t="s">
        <v>41</v>
      </c>
      <c r="F4" t="s">
        <v>55</v>
      </c>
    </row>
    <row r="5">
      <c r="A5">
        <v>1</v>
      </c>
      <c r="B5" t="s">
        <v>89</v>
      </c>
      <c r="C5" t="s">
        <v>87</v>
      </c>
      <c r="D5" s="11">
        <v>2.5</v>
      </c>
      <c r="E5" t="s">
        <v>41</v>
      </c>
      <c r="F5" t="s">
        <v>63</v>
      </c>
    </row>
    <row r="6">
      <c r="A6">
        <v>1</v>
      </c>
      <c r="B6" t="s">
        <v>90</v>
      </c>
      <c r="C6" t="s">
        <v>87</v>
      </c>
      <c r="D6" s="11">
        <v>0.2</v>
      </c>
      <c r="E6" t="s">
        <v>41</v>
      </c>
      <c r="F6" t="s">
        <v>69</v>
      </c>
    </row>
    <row r="7">
      <c r="A7">
        <v>1</v>
      </c>
      <c r="B7" t="s">
        <v>91</v>
      </c>
      <c r="C7" t="s">
        <v>87</v>
      </c>
      <c r="D7" s="11">
        <v>10</v>
      </c>
      <c r="E7" t="s">
        <v>34</v>
      </c>
      <c r="F7" t="s">
        <v>33</v>
      </c>
    </row>
    <row r="8">
      <c r="A8">
        <v>1</v>
      </c>
      <c r="B8" t="s">
        <v>92</v>
      </c>
      <c r="C8" t="s">
        <v>87</v>
      </c>
      <c r="D8" s="11">
        <v>1</v>
      </c>
      <c r="E8" t="s">
        <v>34</v>
      </c>
      <c r="F8" t="s">
        <v>52</v>
      </c>
    </row>
    <row r="9">
      <c r="A9">
        <v>1</v>
      </c>
      <c r="B9" t="s">
        <v>93</v>
      </c>
      <c r="C9" t="s">
        <v>87</v>
      </c>
      <c r="D9" s="11">
        <v>0.45</v>
      </c>
      <c r="E9" t="s">
        <v>41</v>
      </c>
      <c r="F9" t="s">
        <v>46</v>
      </c>
    </row>
    <row r="10">
      <c r="A10">
        <v>1</v>
      </c>
      <c r="B10" t="s">
        <v>94</v>
      </c>
      <c r="C10" t="s">
        <v>84</v>
      </c>
      <c r="D10" s="11">
        <v>5</v>
      </c>
      <c r="E10" t="s">
        <v>34</v>
      </c>
      <c r="F10" t="s">
        <v>95</v>
      </c>
    </row>
    <row r="11">
      <c r="A11">
        <v>2</v>
      </c>
      <c r="B11" t="s">
        <v>96</v>
      </c>
      <c r="C11" t="s">
        <v>87</v>
      </c>
      <c r="D11" s="11">
        <v>4.875</v>
      </c>
      <c r="E11" t="s">
        <v>34</v>
      </c>
      <c r="F11" t="s">
        <v>37</v>
      </c>
    </row>
    <row r="12">
      <c r="A12">
        <v>2</v>
      </c>
      <c r="B12" t="s">
        <v>97</v>
      </c>
      <c r="C12" t="s">
        <v>87</v>
      </c>
      <c r="D12" s="11">
        <v>0.125</v>
      </c>
      <c r="E12" t="s">
        <v>41</v>
      </c>
      <c r="F12" t="s">
        <v>49</v>
      </c>
    </row>
    <row r="13">
      <c r="A13">
        <v>1</v>
      </c>
      <c r="B13" t="s">
        <v>98</v>
      </c>
      <c r="C13" t="s">
        <v>84</v>
      </c>
      <c r="D13" s="11">
        <v>4</v>
      </c>
      <c r="E13" t="s">
        <v>34</v>
      </c>
      <c r="F13" t="s">
        <v>95</v>
      </c>
    </row>
    <row r="14">
      <c r="A14">
        <v>2</v>
      </c>
      <c r="B14" t="s">
        <v>96</v>
      </c>
      <c r="C14" t="s">
        <v>87</v>
      </c>
      <c r="D14" s="11">
        <v>3.9</v>
      </c>
      <c r="E14" t="s">
        <v>34</v>
      </c>
      <c r="F14" t="s">
        <v>37</v>
      </c>
    </row>
    <row r="15">
      <c r="A15">
        <v>2</v>
      </c>
      <c r="B15" t="s">
        <v>97</v>
      </c>
      <c r="C15" t="s">
        <v>87</v>
      </c>
      <c r="D15" s="11">
        <v>0.1</v>
      </c>
      <c r="E15" t="s">
        <v>41</v>
      </c>
      <c r="F15" t="s">
        <v>49</v>
      </c>
    </row>
    <row r="16">
      <c r="A16">
        <v>1</v>
      </c>
      <c r="B16" t="s">
        <v>99</v>
      </c>
      <c r="C16" t="s">
        <v>87</v>
      </c>
      <c r="D16" s="11">
        <v>3</v>
      </c>
      <c r="E16" t="s">
        <v>41</v>
      </c>
      <c r="F16" t="s">
        <v>78</v>
      </c>
    </row>
    <row r="17">
      <c r="A17">
        <v>1</v>
      </c>
      <c r="B17" t="s">
        <v>100</v>
      </c>
      <c r="C17" t="s">
        <v>87</v>
      </c>
      <c r="D17" s="11">
        <v>2.3</v>
      </c>
      <c r="E17" t="s">
        <v>41</v>
      </c>
      <c r="F17" t="s">
        <v>55</v>
      </c>
    </row>
    <row r="18">
      <c r="A18">
        <v>1</v>
      </c>
      <c r="B18" t="s">
        <v>101</v>
      </c>
      <c r="C18" t="s">
        <v>87</v>
      </c>
      <c r="D18" s="11">
        <v>3</v>
      </c>
      <c r="E18" t="s">
        <v>41</v>
      </c>
      <c r="F18" t="s">
        <v>72</v>
      </c>
    </row>
    <row r="19">
      <c r="A19">
        <v>1</v>
      </c>
      <c r="B19" t="s">
        <v>102</v>
      </c>
      <c r="C19" t="s">
        <v>87</v>
      </c>
      <c r="D19" s="11">
        <v>3</v>
      </c>
      <c r="E19" t="s">
        <v>60</v>
      </c>
      <c r="F19" t="s">
        <v>55</v>
      </c>
    </row>
    <row r="20">
      <c r="A20">
        <v>1</v>
      </c>
      <c r="B20" t="s">
        <v>103</v>
      </c>
      <c r="C20" t="s">
        <v>87</v>
      </c>
      <c r="D20" s="11">
        <v>5</v>
      </c>
      <c r="E20" t="s">
        <v>24</v>
      </c>
      <c r="F20" t="s">
        <v>66</v>
      </c>
    </row>
    <row r="21">
      <c r="A21">
        <v>1</v>
      </c>
      <c r="B21" t="s">
        <v>104</v>
      </c>
      <c r="C21" t="s">
        <v>87</v>
      </c>
      <c r="D21" s="11">
        <v>0.01</v>
      </c>
      <c r="E21" t="s">
        <v>41</v>
      </c>
      <c r="F21" t="s">
        <v>40</v>
      </c>
    </row>
    <row r="22">
      <c r="A22">
        <v>1</v>
      </c>
      <c r="B22" t="s">
        <v>105</v>
      </c>
      <c r="C22" t="s">
        <v>87</v>
      </c>
      <c r="D22" s="11">
        <v>0.003</v>
      </c>
      <c r="E22" t="s">
        <v>41</v>
      </c>
      <c r="F22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>
        <v>1</v>
      </c>
      <c r="C2" t="s">
        <v>112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113</v>
      </c>
      <c r="D3" t="inlineStr" s="14">
        <is>
          <t>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t>
        </is>
      </c>
      <c r="E3" t="s" s="14"/>
      <c r="F3" t="s">
        <v>114</v>
      </c>
    </row>
    <row r="4">
      <c r="A4" t="s">
        <v>2</v>
      </c>
      <c r="B4">
        <v>3</v>
      </c>
      <c r="C4" t="s">
        <v>115</v>
      </c>
      <c r="D4" t="inlineStr" s="14">
        <is>
          <t>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t>
        </is>
      </c>
      <c r="E4" t="s" s="14"/>
      <c r="F4" t="s">
        <v>116</v>
      </c>
    </row>
    <row r="5">
      <c r="A5" t="s">
        <v>2</v>
      </c>
      <c r="B5">
        <v>4</v>
      </c>
      <c r="C5" t="s">
        <v>117</v>
      </c>
      <c r="D5" t="inlineStr" s="14">
        <is>
          <t>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t>
        </is>
      </c>
      <c r="E5" t="s" s="14"/>
      <c r="F5" t="s">
        <v>118</v>
      </c>
    </row>
    <row r="6">
      <c r="A6" t="s">
        <v>2</v>
      </c>
      <c r="B6">
        <v>5</v>
      </c>
      <c r="C6" t="s">
        <v>119</v>
      </c>
      <c r="D6" t="inlineStr" s="14">
        <is>
          <t>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t>
        </is>
      </c>
      <c r="E6" t="s" s="14"/>
      <c r="F6" t="s">
        <v>120</v>
      </c>
    </row>
    <row r="7">
      <c r="A7" t="s">
        <v>2</v>
      </c>
      <c r="B7">
        <v>6</v>
      </c>
      <c r="C7" t="s">
        <v>121</v>
      </c>
      <c r="D7" t="inlineStr" s="14">
        <is>
          <t>Décanter le coq - Décanter les morceaux de coq dans 5 bacs GN 1/1 H 100 de service.Ajouter les champignons,les petits lardons et les oignons grelots glacés à brun.</t>
        </is>
      </c>
      <c r="E7" t="s" s="14"/>
      <c r="F7" t="s">
        <v>122</v>
      </c>
    </row>
    <row r="8">
      <c r="A8" t="s">
        <v>2</v>
      </c>
      <c r="B8">
        <v>7</v>
      </c>
      <c r="C8" t="s">
        <v>123</v>
      </c>
      <c r="D8" t="inlineStr" s="14">
        <is>
          <t>Terminer la sauce - Dans la sauteuse,réduire le fond de cuisson,au volume (14 L) et à la consistance voulu. - Rectifier l’assaisonnement.passer la sauce au chinois dans un rondeau.Au mixeur, émulsionner la sauce pour la rendre plus onctueuse.</t>
        </is>
      </c>
      <c r="E8" t="s" s="14"/>
      <c r="F8"/>
    </row>
    <row r="9">
      <c r="A9" t="s">
        <v>2</v>
      </c>
      <c r="B9">
        <v>8</v>
      </c>
      <c r="C9" t="s">
        <v>124</v>
      </c>
      <c r="D9" t="inlineStr" s="14">
        <is>
          <t>Dresser et servir - Dresser dans une assiette,un morceau de coq et sa garniture,napper de sauce. - Décorer avec les rondelles de pain frites ou toastées.Persiller le dessus.</t>
        </is>
      </c>
      <c r="E9" t="s" s="14"/>
      <c r="F9"/>
    </row>
    <row r="10">
      <c r="A10" t="s">
        <v>125</v>
      </c>
      <c r="B10">
        <v>1</v>
      </c>
      <c r="C10" t="s">
        <v>126</v>
      </c>
      <c r="D10" t="s" s="14">
        <v>127</v>
      </c>
      <c r="E10" t="s" s="14"/>
      <c r="F10"/>
    </row>
    <row r="11">
      <c r="A11" t="s">
        <v>128</v>
      </c>
      <c r="B11">
        <v>1</v>
      </c>
      <c r="C11" t="s">
        <v>126</v>
      </c>
      <c r="D11" t="s" s="14">
        <v>127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129</v>
      </c>
      <c r="B1"/>
      <c r="C1"/>
      <c r="D1"/>
    </row>
    <row r="2">
      <c r="A2" t="str" s="15">
        <f>"GRO_CDC_095 · GRO.VOLAILLE · référence : "&amp;Besoins!B3&amp;" "&amp;Besoins!C3&amp;" · multiplicateur réglable sur la feuille ""Besoins"""</f>
        <v>GRO_CDC_095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 t="s" s="17">
        <v>131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132</v>
      </c>
      <c r="B6" t="str" s="14">
        <f>"[HABILLER] "&amp;Procedure!D3</f>
        <v>[HABILLER] 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v>
      </c>
      <c r="C6"/>
      <c r="D6"/>
    </row>
    <row r="7">
      <c r="A7" t="s" s="17">
        <v>133</v>
      </c>
      <c r="B7" t="str" s="14">
        <f>"[MARINER] "&amp;Procedure!D4</f>
        <v>[MARINER] 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v>
      </c>
      <c r="C7"/>
      <c r="D7"/>
    </row>
    <row r="8">
      <c r="A8" t="s" s="17">
        <v>134</v>
      </c>
      <c r="B8" t="str" s="14">
        <f>"[ÉGOUTTER] "&amp;Procedure!D5</f>
        <v>[ÉGOUTTER] 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v>
      </c>
      <c r="C8"/>
      <c r="D8"/>
    </row>
    <row r="9">
      <c r="A9" t="s" s="17">
        <v>135</v>
      </c>
      <c r="B9" t="str" s="14">
        <f>"[PRÉPARER] "&amp;Procedure!D6</f>
        <v>[PRÉPARER] 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v>
      </c>
      <c r="C9"/>
      <c r="D9"/>
    </row>
    <row r="10">
      <c r="A10" t="s" s="17">
        <v>136</v>
      </c>
      <c r="B10" t="str" s="14">
        <f>"[DÉCANTER] "&amp;Procedure!D7</f>
        <v>[DÉCANTER] Décanter le coq - Décanter les morceaux de coq dans 5 bacs GN 1/1 H 100 de service.Ajouter les champignons,les petits lardons et les oignons grelots glacés à brun.</v>
      </c>
      <c r="C10"/>
      <c r="D10"/>
    </row>
    <row r="11">
      <c r="A11" t="s" s="17">
        <v>137</v>
      </c>
      <c r="B11" t="str" s="14">
        <f>"[SAUTER] "&amp;Procedure!D8</f>
        <v>[SAUTER] Terminer la sauce - Dans la sauteuse,réduire le fond de cuisson,au volume (14 L) et à la consistance voulu. - Rectifier l’assaisonnement.passer la sauce au chinois dans un rondeau.Au mixeur, émulsionner la sauce pour la rendre plus onctueuse.</v>
      </c>
      <c r="C11"/>
      <c r="D11"/>
    </row>
    <row r="12">
      <c r="A12" t="s" s="17">
        <v>138</v>
      </c>
      <c r="B12" t="str" s="14">
        <f>"[DRESSER] "&amp;Procedure!D9</f>
        <v>[DRESSER] Dresser et servir - Dresser dans une assiette,un morceau de coq et sa garniture,napper de sauce. - Décorer avec les rondelles de pain frites ou toastées.Persiller le dessus.</v>
      </c>
      <c r="C12"/>
      <c r="D12"/>
    </row>
    <row r="13">
      <c r="A13"/>
      <c r="B13"/>
      <c r="C13"/>
      <c r="D13"/>
    </row>
    <row r="14">
      <c r="A14" t="s" s="16">
        <v>139</v>
      </c>
      <c r="B14"/>
      <c r="C14"/>
      <c r="D14"/>
    </row>
    <row r="15">
      <c r="A15" t="s" s="17">
        <v>131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140</v>
      </c>
      <c r="B17"/>
      <c r="C17"/>
      <c r="D17"/>
    </row>
    <row r="18">
      <c r="A18" t="s" s="17">
        <v>131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8">
        <v>21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2026-09-15T12:39:03Z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2026-09-15T12:39:03Z</dcterms:modified>
  <cp:revision>1</cp:revision>
</cp:coreProperties>
</file>