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<sst xmlns="http://schemas.openxmlformats.org/spreadsheetml/2006/main" count="126" uniqueCount="126">
  <si>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</si>
  <si>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</si>
  <si>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POULET VALLÉE D’AUGE</t>
  </si>
  <si>
    <t>Code</t>
  </si>
  <si>
    <t>GRO_CDC_092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</si>
  <si>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</si>
  <si>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</si>
  <si>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</si>
  <si>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</si>
  <si>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</si>
  <si>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</si>
  <si>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</si>
  <si>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</si>
  <si>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</si>
  <si>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</si>
  <si>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</si>
  <si>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</si>
  <si>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</si>
  <si>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</si>
  <si>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</si>
  <si>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</si>
  <si>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</si>
  <si>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</si>
  <si>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</si>
  <si>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</si>
  <si>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</si>
  <si>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</si>
  <si>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</si>
  <si>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</si>
  <si>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</si>
  <si>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</si>
  <si>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</si>
  <si>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</si>
  <si>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</si>
  <si>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</si>
  <si>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</si>
  <si>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CIDRE-BRUT</t>
  </si>
  <si>
    <t>Cidre brut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</si>
  <si>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</si>
  <si>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</si>
  <si>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</si>
  <si>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</si>
  <si>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</si>
  <si>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</si>
  <si>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</si>
  <si>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</si>
  <si>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</si>
  <si>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</si>
  <si>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</si>
  <si>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</si>
  <si>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</si>
  <si>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</si>
  <si>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</si>
  <si>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</si>
  <si>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</si>
  <si>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</si>
  <si>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</si>
  <si>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</si>
  <si>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</si>
  <si>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</si>
  <si>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</si>
  <si>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</si>
  <si>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</si>
  <si>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</si>
  <si>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RNM4G100920</t>
  </si>
  <si>
    <t>Échalotes émincées 4G</t>
  </si>
  <si>
    <t>Légumes 4ème et 5ème gamme</t>
  </si>
  <si>
    <t>RNMS00786</t>
  </si>
  <si>
    <t>Petits oignons blancs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</si>
  <si>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</si>
  <si>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</si>
  <si>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</si>
  <si>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</si>
  <si>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</si>
  <si>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</si>
  <si>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</si>
  <si>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</si>
  <si>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</si>
  <si>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</si>
  <si>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</si>
  <si>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</si>
  <si>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</si>
  <si>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Farine de blé T55</t>
  </si>
  <si>
    <t xml:space="preserve">    ↳ Huile de tournesol raffinée vrac</t>
  </si>
  <si>
    <t xml:space="preserve">    ↳ MARGARINE 60% MG 100% végétale pain 500g</t>
  </si>
  <si>
    <t xml:space="preserve">    ↳ Échalotes émincées 4G</t>
  </si>
  <si>
    <t xml:space="preserve">    ↳ POMME Golden Pologne cat.I 170/220g plateau 2rg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</si>
  <si>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</si>
  <si>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</si>
  <si>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</si>
  <si>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</si>
  <si>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Cidre brut de cuisson</t>
  </si>
  <si>
    <t xml:space="preserve">    ↳ CALVADOS</t>
  </si>
  <si>
    <t xml:space="preserve">    ↳ Crème fraîche liquide 15% MG allégée</t>
  </si>
  <si>
    <t xml:space="preserve">    ↳ Beurre doux 82% MG plaquette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</si>
  <si>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</si>
  <si>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</si>
  <si>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</si>
  <si>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</si>
  <si>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</si>
  <si>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</si>
  <si>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</si>
  <si>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</si>
  <si>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</si>
  <si>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ÉTUVER</t>
  </si>
  <si>
    <t>MARQUER</t>
  </si>
  <si>
    <t>98 min (cuisson)</t>
  </si>
  <si>
    <t>VERSER</t>
  </si>
  <si>
    <t>8 min (cuisson)</t>
  </si>
  <si>
    <t>TERMINER</t>
  </si>
  <si>
    <t>3 min (repos)</t>
  </si>
  <si>
    <t>SERVIR</t>
  </si>
  <si>
    <t>Servir - Servir les portions de poulet accompagnées de garniture et largement nappées de sauce. - Accompagner de riz créole ou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</si>
  <si>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</si>
  <si>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</si>
  <si>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</si>
  <si>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POULET VALLÉE D’AUGE</t>
  </si>
  <si>
    <t>POULET VALLÉE D’AUGE  GRO_CDC_092</t>
  </si>
  <si>
    <t>1.</t>
  </si>
  <si>
    <t>2.</t>
  </si>
  <si>
    <t>3.</t>
  </si>
  <si>
    <t>4.</t>
  </si>
  <si>
    <t>5.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</si>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</sst>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195.13576428571</v>
      </c>
    </row>
    <row r="12">
      <c r="A12" t="s" s="3">
        <v>17</v>
      </c>
      <c r="B12" s="4">
        <v>1.9513576428571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195.13576428571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E7*11.1905714286</f>
        <v>2.238114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35</v>
      </c>
      <c r="G8" s="4">
        <f>E8*2.5</f>
        <v>7.5</v>
      </c>
    </row>
    <row r="9">
      <c r="A9" t="s" s="12">
        <v>39</v>
      </c>
      <c r="B9" t="s">
        <v>40</v>
      </c>
      <c r="C9" t="s">
        <v>41</v>
      </c>
      <c r="D9" s="9">
        <v>17.55</v>
      </c>
      <c r="E9" s="11">
        <f>D9*$B$2</f>
        <v>17.55</v>
      </c>
      <c r="F9" t="s">
        <v>35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0.45</v>
      </c>
      <c r="E11" s="11">
        <f>D11*$B$2</f>
        <v>0.45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45</v>
      </c>
      <c r="G13" s="4">
        <f>E13*3.5</f>
        <v>1.75</v>
      </c>
    </row>
    <row r="14">
      <c r="A14" t="s">
        <v>55</v>
      </c>
      <c r="B14" t="s">
        <v>56</v>
      </c>
      <c r="C14" t="s">
        <v>57</v>
      </c>
      <c r="D14" s="9">
        <v>0.5</v>
      </c>
      <c r="E14" s="11">
        <f>D14*$B$2</f>
        <v>0.5</v>
      </c>
      <c r="F14" t="s">
        <v>45</v>
      </c>
      <c r="G14" s="4">
        <f>E14*5.2</f>
        <v>2.6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35</v>
      </c>
      <c r="G15" s="4">
        <f>E15*2.2</f>
        <v>6.6</v>
      </c>
    </row>
    <row r="16">
      <c r="A16" t="s">
        <v>61</v>
      </c>
      <c r="B16" t="s">
        <v>62</v>
      </c>
      <c r="C16" t="s">
        <v>63</v>
      </c>
      <c r="D16" s="9">
        <v>6</v>
      </c>
      <c r="E16" s="11">
        <f>D16*$B$2</f>
        <v>6</v>
      </c>
      <c r="F16" t="s">
        <v>45</v>
      </c>
      <c r="G16" s="4">
        <f>E16*1</f>
        <v>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45</v>
      </c>
      <c r="G17" s="4">
        <f>E17*8.34</f>
        <v>8.34</v>
      </c>
    </row>
    <row r="18">
      <c r="A18" t="s">
        <v>67</v>
      </c>
      <c r="B18" t="s">
        <v>68</v>
      </c>
      <c r="C18" t="s">
        <v>69</v>
      </c>
      <c r="D18" s="9">
        <v>3</v>
      </c>
      <c r="E18" s="11">
        <f>D18*$B$2</f>
        <v>3</v>
      </c>
      <c r="F18" t="s">
        <v>45</v>
      </c>
      <c r="G18" s="4">
        <f>E18*3.85</f>
        <v>11.55</v>
      </c>
    </row>
    <row r="19">
      <c r="A19" t="s">
        <v>70</v>
      </c>
      <c r="B19" t="s">
        <v>71</v>
      </c>
      <c r="C19" t="s">
        <v>72</v>
      </c>
      <c r="D19" s="9">
        <v>18</v>
      </c>
      <c r="E19" s="11">
        <f>D19*$B$2</f>
        <v>18</v>
      </c>
      <c r="F19" t="s">
        <v>45</v>
      </c>
      <c r="G19" s="4">
        <f>E19*8.19</f>
        <v>147.42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18</v>
      </c>
      <c r="E3" t="s">
        <v>45</v>
      </c>
      <c r="F3" t="s">
        <v>72</v>
      </c>
    </row>
    <row r="4">
      <c r="A4">
        <v>1</v>
      </c>
      <c r="B4" t="s">
        <v>82</v>
      </c>
      <c r="C4" t="s">
        <v>81</v>
      </c>
      <c r="D4" s="11">
        <v>1</v>
      </c>
      <c r="E4" t="s">
        <v>45</v>
      </c>
      <c r="F4" t="s">
        <v>44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35</v>
      </c>
      <c r="F5" t="s">
        <v>51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45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1</v>
      </c>
      <c r="E7" t="s">
        <v>45</v>
      </c>
      <c r="F7" t="s">
        <v>66</v>
      </c>
    </row>
    <row r="8">
      <c r="A8">
        <v>1</v>
      </c>
      <c r="B8" t="s">
        <v>86</v>
      </c>
      <c r="C8" t="s">
        <v>81</v>
      </c>
      <c r="D8" s="11">
        <v>6</v>
      </c>
      <c r="E8" t="s">
        <v>45</v>
      </c>
      <c r="F8" t="s">
        <v>63</v>
      </c>
    </row>
    <row r="9">
      <c r="A9">
        <v>1</v>
      </c>
      <c r="B9" t="s">
        <v>87</v>
      </c>
      <c r="C9" t="s">
        <v>78</v>
      </c>
      <c r="D9" s="11">
        <v>18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17.55</v>
      </c>
      <c r="E10" t="s">
        <v>35</v>
      </c>
      <c r="F10" t="s">
        <v>41</v>
      </c>
    </row>
    <row r="11">
      <c r="A11">
        <v>2</v>
      </c>
      <c r="B11" t="s">
        <v>90</v>
      </c>
      <c r="C11" t="s">
        <v>81</v>
      </c>
      <c r="D11" s="11">
        <v>0.45</v>
      </c>
      <c r="E11" t="s">
        <v>45</v>
      </c>
      <c r="F11" t="s">
        <v>48</v>
      </c>
    </row>
    <row r="12">
      <c r="A12">
        <v>1</v>
      </c>
      <c r="B12" t="s">
        <v>91</v>
      </c>
      <c r="C12" t="s">
        <v>81</v>
      </c>
      <c r="D12" s="11">
        <v>3</v>
      </c>
      <c r="E12" t="s">
        <v>35</v>
      </c>
      <c r="F12" t="s">
        <v>38</v>
      </c>
    </row>
    <row r="13">
      <c r="A13">
        <v>1</v>
      </c>
      <c r="B13" t="s">
        <v>92</v>
      </c>
      <c r="C13" t="s">
        <v>81</v>
      </c>
      <c r="D13" s="11">
        <v>0.2</v>
      </c>
      <c r="E13" t="s">
        <v>35</v>
      </c>
      <c r="F13" t="s">
        <v>34</v>
      </c>
    </row>
    <row r="14">
      <c r="A14">
        <v>1</v>
      </c>
      <c r="B14" t="s">
        <v>93</v>
      </c>
      <c r="C14" t="s">
        <v>81</v>
      </c>
      <c r="D14" s="11">
        <v>3</v>
      </c>
      <c r="E14" t="s">
        <v>35</v>
      </c>
      <c r="F14" t="s">
        <v>60</v>
      </c>
    </row>
    <row r="15">
      <c r="A15">
        <v>1</v>
      </c>
      <c r="B15" t="s">
        <v>94</v>
      </c>
      <c r="C15" t="s">
        <v>81</v>
      </c>
      <c r="D15" s="11">
        <v>0.5</v>
      </c>
      <c r="E15" t="s">
        <v>45</v>
      </c>
      <c r="F15" t="s">
        <v>57</v>
      </c>
    </row>
    <row r="16">
      <c r="A16">
        <v>1</v>
      </c>
      <c r="B16" t="s">
        <v>95</v>
      </c>
      <c r="C16" t="s">
        <v>81</v>
      </c>
      <c r="D16" s="11">
        <v>3</v>
      </c>
      <c r="E16" t="s">
        <v>45</v>
      </c>
      <c r="F16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Confectionner le roux blanc - Dans un rondeau,faire fondre le beurre.Ajouter la farine tamisée.Mélanger au fouet - Laisser cuire le roux sans coloration.Laisser refroidir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t>
        </is>
      </c>
      <c r="E6" t="s" s="14"/>
      <c r="F6" t="s">
        <v>108</v>
      </c>
    </row>
    <row r="7">
      <c r="A7" t="s">
        <v>2</v>
      </c>
      <c r="B7">
        <v>7</v>
      </c>
      <c r="C7" t="s">
        <v>109</v>
      </c>
      <c r="D7" t="inlineStr" s="14">
        <is>
          <t>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t>
        </is>
      </c>
      <c r="E7" t="s" s="14"/>
      <c r="F7" t="s">
        <v>110</v>
      </c>
    </row>
    <row r="8">
      <c r="A8" t="s">
        <v>2</v>
      </c>
      <c r="B8">
        <v>8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"GRO_CDC_092 · GRO.VOLAILLE · référence : "&amp;Besoins!B3&amp;" "&amp;Besoins!C3&amp;" · multiplicateur réglable sur la feuille ""Besoins"""</f>
        <v>GRO_CDC_092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119</v>
      </c>
      <c r="B6" t="str" s="14">
        <f>"[HABILLER] "&amp;Procedure!D3</f>
        <v>[HABILLER] Préparations préliminaires - Habiller les portions de poulet.Réserver au froid en attente d’utilisation. - Éplucher,laver,désinfecter les pommes suivant la procédure. - Tailler les pommes en quartiers.Filmer et réserver au froid. - Réaliser le fond blanc de volaille,à partir de fond déshydraté,en respectant les indications du fabricant.Réserver au chaud en attente d’utilisation. - Déconditionner et égoutter les champignons suivant la procédure.Réserver au froid.</v>
      </c>
      <c r="C6"/>
      <c r="D6"/>
    </row>
    <row r="7">
      <c r="A7" t="s" s="17">
        <v>120</v>
      </c>
      <c r="B7" t="str" s="14">
        <f>"[ÉTUVER] "&amp;Procedure!D4</f>
        <v>[ÉTUVER] Confectionner le roux blanc - Dans un rondeau,faire fondre le beurre.Ajouter la farine tamisée.Mélanger au fouet - Laisser cuire le roux sans coloration.Laisser refroidir dans le rondeau qui servira ultérieurement à la confection de la sauce.</v>
      </c>
      <c r="C7"/>
      <c r="D7"/>
    </row>
    <row r="8">
      <c r="A8" t="s" s="17">
        <v>121</v>
      </c>
      <c r="B8" t="str" s="14">
        <f>"[MARQUER] "&amp;Procedure!D5</f>
        <v>[MARQUER] Marquer la cuisson des portions de poulet - Saler,poivrer et fariner légèrement les portions de poulet. - Dans la sauteuse,à l’huile et au beurre,faire raidir les portions de poulet sur les deux faces sans coloration. - Égoutter les portions dans 2 bacs GN 1/1 H 100 perforés doublés de bacs pleins. - Dégraisser la sauteuse et éliminer les particules carbonisées. - Dans la sauteuse,faire suer au beurre l’échalote et les quartiers de pommes. - Déglacer au cidre.Laisser réduire du tiers. - Ranger les portions de poulet sur les échalotes et les quartiers de pommes. - Flamber avec 20 cL de calvados. - Mouiller avec 14 litres de fond blanc de volaille.Saler et poivrer. - Piquer la sonde de cuisson dans la jointure d’une cuisse de poulet. - Porter à ébullition,réduire la source de chaleur et mijoter à couvert. - Atteindre + 85 / 87 °C au cœur du poulet au terme de la cuisson.Vérifier la cuisson. - Décanter les portions de poulet,dans 6 bacs GN 1/1 H 65.Couvrir.Réserver au chaud.</v>
      </c>
      <c r="C8"/>
      <c r="D8"/>
    </row>
    <row r="9">
      <c r="A9" t="s" s="17">
        <v>122</v>
      </c>
      <c r="B9" t="str" s="14">
        <f>"[VERSER] "&amp;Procedure!D6</f>
        <v>[VERSER] Confectionner la sauce - Verser le fond de cuisson chaud dans le rondeau où se trouve le roux froid. Mélanger au fouet.Porter à ébullition et laisser mijoter 5 à 10 minutes sans cesser de remuer.Au besoin,réduire le fond afin d’obtenir 12 litres de sauce. - En dehors du feu,ajouter la crème fraîche,le concentré de volaille et le calvados. - Émulsionner la sauce au mixeur, sans passer au chinois les éléments qu’elle contient,pour la rendre onctueuse et légèrement moussante. - Surveiller la consistance de la sauce et rectifier l’assaisonnement.</v>
      </c>
      <c r="C9"/>
      <c r="D9"/>
    </row>
    <row r="10">
      <c r="A10" t="s" s="17">
        <v>123</v>
      </c>
      <c r="B10" t="str" s="14">
        <f>"[TERMINER] "&amp;Procedure!D7</f>
        <v>[TERMINER] Terminer la préparation des portions de poulet - Déposer les petits oignons glacés à blanc (voir la recette) et les champignons sur les portions de poulet. - Napper les portions de chaque bac avec la sauce.Agiter les bacs d’un mouvement circulaire pour lier tous les éléments ensemble.Couvrir,éventuellement passer au four positionné sur la chaleur mixte à + 170 °C pour mijoter durant 2 à 3 minutes les portions dans la sauce. - Respecter la procédure de fin de cuisson. - Stocker en armoire chaude et maintenir à + 63 °C en attente de consommation.</v>
      </c>
      <c r="C10"/>
      <c r="D10"/>
    </row>
    <row r="11">
      <c r="A11" t="s" s="17">
        <v>124</v>
      </c>
      <c r="B11" t="str" s="14">
        <f>"[SERVIR] "&amp;Procedure!D8</f>
        <v>[SERVIR] Servir - Servir les portions de poulet accompagnées de garniture et largement nappées de sauce. - Accompagner de riz créole ou pilaf.</v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 t="s" s="17">
        <v>118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