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<sst xmlns="http://schemas.openxmlformats.org/spreadsheetml/2006/main" count="86" uniqueCount="86">
  <si>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</si>
  <si>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</si>
  <si>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</si>
  <si>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</si>
  <si>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</si>
  <si>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</si>
  <si>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</si>
  <si>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</si>
  <si>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</si>
  <si>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</si>
  <si>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</si>
  <si>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</si>
  <si>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</si>
  <si>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</si>
  <si>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</si>
  <si>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</si>
  <si>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</si>
  <si>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</si>
  <si>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</si>
  <si>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</si>
  <si>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</si>
  <si>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</si>
  <si>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</si>
  <si>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</si>
  <si>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RNM57226340</t>
  </si>
  <si>
    <t>PERSIL frisé U.E. botte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</si>
  <si>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</si>
  <si>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</si>
  <si>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</si>
  <si>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</si>
  <si>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</si>
  <si>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</si>
  <si>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</si>
  <si>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</si>
  <si>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</si>
  <si>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</si>
  <si>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</si>
  <si>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</si>
  <si>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</si>
  <si>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</si>
  <si>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Recette</t>
  </si>
  <si>
    <t>#</t>
  </si>
  <si>
    <t>Verbe</t>
  </si>
  <si>
    <t>Étape</t>
  </si>
  <si>
    <t>Précision technique</t>
  </si>
  <si>
    <t>Durée</t>
  </si>
  <si>
    <t>PAUPIETTES DE DINDE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</si>
  <si>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</si>
  <si>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</si>
  <si>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</si>
  <si>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</si>
  <si>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</si>
  <si>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</si>
  <si>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</si>
  <si>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</si>
  <si>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</si>
  <si>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</si>
  <si>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</si>
  <si>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</si>
  <si>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</si>
  <si>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</si>
  <si>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</si>
  <si>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</si>
  <si>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</si>
  <si>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</si>
  <si>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</si>
  <si>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</si>
  <si>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</si>
  <si>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</si>
  <si>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</si>
  <si>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</si>
  <si>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</si>
  <si>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 xml:space="preserve">        ↳ EAU</t>
  </si>
  <si>
    <t xml:space="preserve">        ↳ Fonds Brun Lié (Knorr Professional)</t>
  </si>
  <si>
    <t xml:space="preserve">    ↳ ESTRAGON France botte</t>
  </si>
  <si>
    <t xml:space="preserve">    ↳ PERSIL frisé U.E. botte</t>
  </si>
  <si>
    <t>Fiche technique — PAUPIETTES DE DINDE</t>
  </si>
  <si>
    <t>PAUPIETTES DE DINDE  GRO_CDC_090</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</si>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</sst>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7.8</v>
      </c>
      <c r="E7" s="6">
        <f>D7*$B$2</f>
        <v>7.8</v>
      </c>
      <c r="F7" t="s">
        <v>15</v>
      </c>
      <c r="G7" s="9">
        <f>E7*0.003</f>
        <v>0.0234</v>
      </c>
    </row>
    <row r="8">
      <c r="A8" t="s">
        <v>16</v>
      </c>
      <c r="B8" t="s">
        <v>17</v>
      </c>
      <c r="C8" t="s">
        <v>18</v>
      </c>
      <c r="D8" s="4">
        <v>0.2</v>
      </c>
      <c r="E8" s="6">
        <f>D8*$B$2</f>
        <v>0.2</v>
      </c>
      <c r="F8" t="s">
        <v>19</v>
      </c>
      <c r="G8" s="9">
        <f>E8*0</f>
        <v>0</v>
      </c>
    </row>
    <row r="9">
      <c r="A9" t="s">
        <v>20</v>
      </c>
      <c r="B9" t="s">
        <v>21</v>
      </c>
      <c r="C9" t="s">
        <v>22</v>
      </c>
      <c r="D9" s="4">
        <v>0.15</v>
      </c>
      <c r="E9" s="6">
        <f>D9*$B$2</f>
        <v>0.15</v>
      </c>
      <c r="F9" t="s">
        <v>23</v>
      </c>
      <c r="G9" s="9">
        <f>E9*6</f>
        <v>0.9</v>
      </c>
    </row>
    <row r="10">
      <c r="A10" t="s">
        <v>24</v>
      </c>
      <c r="B10" t="s">
        <v>25</v>
      </c>
      <c r="C10" t="s">
        <v>22</v>
      </c>
      <c r="D10" s="4">
        <v>0.2</v>
      </c>
      <c r="E10" s="6">
        <f>D10*$B$2</f>
        <v>0.2</v>
      </c>
      <c r="F10" t="s">
        <v>23</v>
      </c>
      <c r="G10" s="9">
        <f>E10*4.5</f>
        <v>0.9</v>
      </c>
    </row>
    <row r="11">
      <c r="A11" t="s">
        <v>26</v>
      </c>
      <c r="B11" t="s">
        <v>27</v>
      </c>
      <c r="C11" t="s">
        <v>28</v>
      </c>
      <c r="D11" s="4">
        <v>0.2</v>
      </c>
      <c r="E11" s="6">
        <f>D11*$B$2</f>
        <v>0.2</v>
      </c>
      <c r="F11" t="s">
        <v>19</v>
      </c>
      <c r="G11" s="9">
        <f>E11*9.26</f>
        <v>1.852</v>
      </c>
    </row>
    <row r="12">
      <c r="A12" t="s">
        <v>29</v>
      </c>
      <c r="B12" t="s">
        <v>30</v>
      </c>
      <c r="C12" t="s">
        <v>28</v>
      </c>
      <c r="D12" s="4">
        <v>3</v>
      </c>
      <c r="E12" s="6">
        <f>D12*$B$2</f>
        <v>3</v>
      </c>
      <c r="F12" t="s">
        <v>19</v>
      </c>
      <c r="G12" s="9">
        <f>E12*2.92</f>
        <v>8.76</v>
      </c>
    </row>
    <row r="13">
      <c r="A13" t="s">
        <v>31</v>
      </c>
      <c r="B13" t="s">
        <v>32</v>
      </c>
      <c r="C13" t="s">
        <v>33</v>
      </c>
      <c r="D13" s="4">
        <v>5</v>
      </c>
      <c r="E13" s="6">
        <f>D13*$B$2</f>
        <v>5</v>
      </c>
      <c r="F13" t="s">
        <v>19</v>
      </c>
      <c r="G13" s="9">
        <f>E13*2.7</f>
        <v>13.5</v>
      </c>
    </row>
    <row r="14">
      <c r="A14" t="s">
        <v>34</v>
      </c>
      <c r="B14" t="s">
        <v>35</v>
      </c>
      <c r="C14" t="s">
        <v>33</v>
      </c>
      <c r="D14" s="4">
        <v>2.5</v>
      </c>
      <c r="E14" s="6">
        <f>D14*$B$2</f>
        <v>2.5</v>
      </c>
      <c r="F14" t="s">
        <v>19</v>
      </c>
      <c r="G14" s="9">
        <f>E14*2.98</f>
        <v>7.45</v>
      </c>
    </row>
    <row r="15">
      <c r="A15" t="s">
        <v>36</v>
      </c>
      <c r="B15" t="s">
        <v>37</v>
      </c>
      <c r="C15" t="s">
        <v>38</v>
      </c>
      <c r="D15" s="4">
        <v>12</v>
      </c>
      <c r="E15" s="6">
        <f>D15*$B$2</f>
        <v>12</v>
      </c>
      <c r="F15" t="s">
        <v>19</v>
      </c>
      <c r="G15" s="9">
        <f>E15*11.39</f>
        <v>136.68</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inlineStr" s="12">
        <is>
          <t>Mise en place du poste de travail - Vérifier les D.L.C.,peser les denrées,sélectionner le matériel. - Désinfecter le matériel et le poste de travail suivant les protocoles.</t>
        </is>
      </c>
      <c r="E2" t="s" s="12"/>
      <c r="F2"/>
    </row>
    <row r="3">
      <c r="A3" t="s">
        <v>46</v>
      </c>
      <c r="B3">
        <v>2</v>
      </c>
      <c r="C3" t="s">
        <v>48</v>
      </c>
      <c r="D3" t="inlineStr" s="12">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2"/>
      <c r="F3" t="s">
        <v>49</v>
      </c>
    </row>
    <row r="4">
      <c r="A4" t="s">
        <v>46</v>
      </c>
      <c r="B4">
        <v>3</v>
      </c>
      <c r="C4" t="s">
        <v>50</v>
      </c>
      <c r="D4" t="inlineStr" s="12">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2"/>
      <c r="F4" t="s">
        <v>51</v>
      </c>
    </row>
    <row r="5">
      <c r="A5" t="s">
        <v>46</v>
      </c>
      <c r="B5">
        <v>4</v>
      </c>
      <c r="C5" t="s">
        <v>52</v>
      </c>
      <c r="D5" t="inlineStr" s="12">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2"/>
      <c r="F5" t="s">
        <v>53</v>
      </c>
    </row>
    <row r="6">
      <c r="A6" t="s">
        <v>46</v>
      </c>
      <c r="B6">
        <v>5</v>
      </c>
      <c r="C6" t="s">
        <v>54</v>
      </c>
      <c r="D6" t="inlineStr" s="12">
        <is>
          <t>Dresser et servir - Servir les paupiettes sur un petit lit de légumes braisés et arroser avec le jus de veau à l’estragon. - Saupoudrer avec le mélange composé de persil et d’estragon hachés. - Accompagner de pommes sautées,de riz,de pâtes,de légumes divers.</t>
        </is>
      </c>
      <c r="E6" t="s" s="12"/>
      <c r="F6"/>
    </row>
    <row r="7">
      <c r="A7" t="s">
        <v>46</v>
      </c>
      <c r="B7">
        <v>6</v>
      </c>
      <c r="C7" t="s">
        <v>55</v>
      </c>
      <c r="D7" t="s" s="12">
        <v>56</v>
      </c>
      <c r="E7" t="s" s="12"/>
      <c r="F7"/>
    </row>
    <row r="8">
      <c r="A8" t="s">
        <v>57</v>
      </c>
      <c r="B8">
        <v>1</v>
      </c>
      <c r="C8" t="s">
        <v>58</v>
      </c>
      <c r="D8" t="s" s="12">
        <v>59</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46</v>
      </c>
      <c r="C2" t="s">
        <v>64</v>
      </c>
      <c r="D2" s="6">
        <f>'Besoins'!$B$2*100</f>
        <v>100</v>
      </c>
      <c r="E2" t="s">
        <v>3</v>
      </c>
    </row>
    <row r="3">
      <c r="A3">
        <v>1</v>
      </c>
      <c r="B3" t="s">
        <v>65</v>
      </c>
      <c r="C3" t="s">
        <v>66</v>
      </c>
      <c r="D3" s="6">
        <f>'Besoins'!$B$2*12</f>
        <v>12</v>
      </c>
      <c r="E3" t="s">
        <v>19</v>
      </c>
    </row>
    <row r="4">
      <c r="A4">
        <v>1</v>
      </c>
      <c r="B4" t="s">
        <v>67</v>
      </c>
      <c r="C4" t="s">
        <v>66</v>
      </c>
      <c r="D4" s="6">
        <f>'Besoins'!$B$2*5</f>
        <v>5</v>
      </c>
      <c r="E4" t="s">
        <v>19</v>
      </c>
    </row>
    <row r="5">
      <c r="A5">
        <v>1</v>
      </c>
      <c r="B5" t="s">
        <v>68</v>
      </c>
      <c r="C5" t="s">
        <v>66</v>
      </c>
      <c r="D5" s="6">
        <f>'Besoins'!$B$2*3</f>
        <v>3</v>
      </c>
      <c r="E5" t="s">
        <v>19</v>
      </c>
    </row>
    <row r="6">
      <c r="A6">
        <v>1</v>
      </c>
      <c r="B6" t="s">
        <v>69</v>
      </c>
      <c r="C6" t="s">
        <v>66</v>
      </c>
      <c r="D6" s="6">
        <f>'Besoins'!$B$2*2.5</f>
        <v>2.5</v>
      </c>
      <c r="E6" t="s">
        <v>19</v>
      </c>
    </row>
    <row r="7">
      <c r="A7">
        <v>1</v>
      </c>
      <c r="B7" t="s">
        <v>70</v>
      </c>
      <c r="C7" t="s">
        <v>66</v>
      </c>
      <c r="D7" s="6">
        <f>'Besoins'!$B$2*0.2</f>
        <v>0.2</v>
      </c>
      <c r="E7" t="s">
        <v>19</v>
      </c>
    </row>
    <row r="8">
      <c r="A8">
        <v>1</v>
      </c>
      <c r="B8" t="s">
        <v>71</v>
      </c>
      <c r="C8" t="s">
        <v>64</v>
      </c>
      <c r="D8" s="6">
        <f>'Besoins'!$B$2*8</f>
        <v>8</v>
      </c>
      <c r="E8" t="s">
        <v>15</v>
      </c>
    </row>
    <row r="9">
      <c r="A9">
        <v>2</v>
      </c>
      <c r="B9" t="s">
        <v>72</v>
      </c>
      <c r="C9" t="s">
        <v>66</v>
      </c>
      <c r="D9" s="6">
        <f>'Besoins'!$B$2*7.8</f>
        <v>7.8</v>
      </c>
      <c r="E9" t="s">
        <v>15</v>
      </c>
    </row>
    <row r="10">
      <c r="A10">
        <v>2</v>
      </c>
      <c r="B10" t="s">
        <v>73</v>
      </c>
      <c r="C10" t="s">
        <v>66</v>
      </c>
      <c r="D10" s="6">
        <f>'Besoins'!$B$2*0.2</f>
        <v>0.2</v>
      </c>
      <c r="E10" t="s">
        <v>19</v>
      </c>
    </row>
    <row r="11">
      <c r="A11">
        <v>1</v>
      </c>
      <c r="B11" t="s">
        <v>74</v>
      </c>
      <c r="C11" t="s">
        <v>66</v>
      </c>
      <c r="D11" s="6">
        <f>'Besoins'!$B$2*0.15</f>
        <v>0.15</v>
      </c>
      <c r="E11" t="s">
        <v>19</v>
      </c>
    </row>
    <row r="12">
      <c r="A12">
        <v>1</v>
      </c>
      <c r="B12" t="s">
        <v>75</v>
      </c>
      <c r="C12" t="s">
        <v>66</v>
      </c>
      <c r="D12" s="6">
        <f>'Besoins'!$B$2*0.2</f>
        <v>0.2</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76</v>
      </c>
      <c r="B1"/>
      <c r="C1"/>
      <c r="D1"/>
    </row>
    <row r="2">
      <c r="A2" t="str" s="13">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4">
        <v>77</v>
      </c>
      <c r="B4"/>
      <c r="C4"/>
      <c r="D4"/>
    </row>
    <row r="5">
      <c r="A5" t="s" s="15">
        <v>78</v>
      </c>
      <c r="B5" t="str" s="12">
        <f>"[METTRE EN PLACE] "&amp;Procedure!D2</f>
        <v>[METTRE EN PLACE] Mise en place du poste de travail - Vérifier les D.L.C.,peser les denrées,sélectionner le matériel. - Désinfecter le matériel et le poste de travail suivant les protocoles.</v>
      </c>
      <c r="C5"/>
      <c r="D5"/>
    </row>
    <row r="6">
      <c r="A6" t="s" s="15">
        <v>79</v>
      </c>
      <c r="B6" t="str" s="12">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5">
        <v>80</v>
      </c>
      <c r="B7" t="str" s="12">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5">
        <v>81</v>
      </c>
      <c r="B8" t="str" s="12">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5">
        <v>82</v>
      </c>
      <c r="B9" t="str" s="12">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5">
        <v>83</v>
      </c>
      <c r="B10" t="str" s="12">
        <f>"[FOURRER] "&amp;Procedure!D7</f>
        <v>[FOURRER] Suggestion - La garniture de légumes peut varier et le fond de braisage peut être conçu à partir de sauces diverses : exemple,chasseur,diable,robert,etc.</v>
      </c>
      <c r="C10"/>
      <c r="D10"/>
    </row>
    <row r="11">
      <c r="A11"/>
      <c r="B11"/>
      <c r="C11"/>
      <c r="D11"/>
    </row>
    <row r="12">
      <c r="A12" t="s" s="14">
        <v>84</v>
      </c>
      <c r="B12"/>
      <c r="C12"/>
      <c r="D12"/>
    </row>
    <row r="13">
      <c r="A13" t="s" s="15">
        <v>78</v>
      </c>
      <c r="B13" t="str" s="12">
        <f>"[DISSOUDRE] "&amp;Procedure!D8</f>
        <v>[DISSOUDRE] Délayer la poudre dans l'eau froide en fouettant, puis porter à ébullition en remuant régulièrement.</v>
      </c>
      <c r="C13"/>
      <c r="D13"/>
    </row>
    <row r="14">
      <c r="A14"/>
      <c r="B14"/>
      <c r="C14"/>
      <c r="D14"/>
    </row>
    <row r="15">
      <c r="A15" t="s" s="16">
        <v>85</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2026-08-01T02:02:21Z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2026-08-01T02:02:21Z</dcterms:modified>
  <cp:revision>1</cp:revision>
</cp:coreProperties>
</file>