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<sst xmlns="http://schemas.openxmlformats.org/spreadsheetml/2006/main" count="92" uniqueCount="92">
  <si>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</si>
  <si>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</si>
  <si>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</si>
  <si>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</si>
  <si>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</si>
  <si>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</si>
  <si>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</si>
  <si>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</si>
  <si>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</si>
  <si>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</si>
  <si>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</si>
  <si>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</si>
  <si>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</si>
  <si>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</si>
  <si>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</si>
  <si>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</si>
  <si>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00000061</t>
  </si>
  <si>
    <t>EAU</t>
  </si>
  <si>
    <t>Matières diverses (à trier)</t>
  </si>
  <si>
    <t>lt</t>
  </si>
  <si>
    <t>RNME101411</t>
  </si>
  <si>
    <t>Moutarde de Dijon seau 5kg</t>
  </si>
  <si>
    <t>Assaisonnements et corps gras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</si>
  <si>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</si>
  <si>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</si>
  <si>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</si>
  <si>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</si>
  <si>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</si>
  <si>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</si>
  <si>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</si>
  <si>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</si>
  <si>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</si>
  <si>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CRE-DOUBLE</t>
  </si>
  <si>
    <t>Crème double 45% MG</t>
  </si>
  <si>
    <t>Crèmes fraîches et laitières</t>
  </si>
  <si>
    <t>RNM57233230</t>
  </si>
  <si>
    <t>CÉLERI-BRANCHE vert U.E. cat.I</t>
  </si>
  <si>
    <t>Légumes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</si>
  <si>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</si>
  <si>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</si>
  <si>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</si>
  <si>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</si>
  <si>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</si>
  <si>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</si>
  <si>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RNMS00331</t>
  </si>
  <si>
    <t>Poulet PAC sans abat France</t>
  </si>
  <si>
    <t>Volailles et lapins surgelés</t>
  </si>
  <si>
    <t>Total</t>
  </si>
  <si>
    <t>Recette</t>
  </si>
  <si>
    <t>#</t>
  </si>
  <si>
    <t>Verbe</t>
  </si>
  <si>
    <t>Étape</t>
  </si>
  <si>
    <t>Précision technique</t>
  </si>
  <si>
    <t>Durée</t>
  </si>
  <si>
    <t>COQ À LA BIÈRE</t>
  </si>
  <si>
    <t>METTRE EN PLACE</t>
  </si>
  <si>
    <t>ÉPLUCHER</t>
  </si>
  <si>
    <t>85 min (repos)</t>
  </si>
  <si>
    <t>ÉGOUTTER</t>
  </si>
  <si>
    <t>80 min (cuisson)</t>
  </si>
  <si>
    <t>DÉCANTER</t>
  </si>
  <si>
    <t>DRESSER</t>
  </si>
  <si>
    <t>Fond brun lie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</si>
  <si>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</si>
  <si>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</si>
  <si>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</si>
  <si>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</si>
  <si>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</si>
  <si>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</si>
  <si>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</si>
  <si>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Poulet PAC sans abat France</t>
  </si>
  <si>
    <t>matiere</t>
  </si>
  <si>
    <t xml:space="preserve">    ↳ Fond brun lie reconstitue (collectivite)</t>
  </si>
  <si>
    <t xml:space="preserve">        ↳ EAU</t>
  </si>
  <si>
    <t xml:space="preserve">        ↳ Fonds Brun Lié (Knorr Professional)</t>
  </si>
  <si>
    <t xml:space="preserve">    ↳ Oignons émincés 4G</t>
  </si>
  <si>
    <t xml:space="preserve">    ↳ Ail haché IQF</t>
  </si>
  <si>
    <t xml:space="preserve">    ↳ CÉLERI-BRANCHE vert U.E. cat.I</t>
  </si>
  <si>
    <t xml:space="preserve">    ↳ GINGEMBRE EN POUDRE</t>
  </si>
  <si>
    <t xml:space="preserve">    ↳ Beurre doux 82% MG plaquette</t>
  </si>
  <si>
    <t xml:space="preserve">    ↳ Farine de blé T55</t>
  </si>
  <si>
    <t xml:space="preserve">    ↳ Moutarde de Dijon seau 5kg</t>
  </si>
  <si>
    <t xml:space="preserve">    ↳ Crème double 45% MG</t>
  </si>
  <si>
    <t>Fiche technique — COQ À LA BIÈRE</t>
  </si>
  <si>
    <t>COQ À LA BIÈRE  GRO_CDC_088</t>
  </si>
  <si>
    <t>1.</t>
  </si>
  <si>
    <t>2.</t>
  </si>
  <si>
    <t>3.</t>
  </si>
  <si>
    <t>4.</t>
  </si>
  <si>
    <t>5.</t>
  </si>
  <si>
    <t>↳ Fond brun lie reconstitue (collectivite)  GRO-FOND-BRUN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</si>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</sst>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</v>
      </c>
      <c r="E7" s="6">
        <f>D7*$B$2</f>
        <v>0.01</v>
      </c>
      <c r="F7" t="s">
        <v>15</v>
      </c>
      <c r="G7" s="9">
        <f>E7*30.9875</f>
        <v>0.309875</v>
      </c>
    </row>
    <row r="8">
      <c r="A8" t="s" s="8">
        <v>16</v>
      </c>
      <c r="B8" t="s">
        <v>17</v>
      </c>
      <c r="C8" t="s">
        <v>18</v>
      </c>
      <c r="D8" s="4">
        <v>6.825</v>
      </c>
      <c r="E8" s="6">
        <f>D8*$B$2</f>
        <v>6.825</v>
      </c>
      <c r="F8" t="s">
        <v>19</v>
      </c>
      <c r="G8" s="9">
        <f>E8*0.003</f>
        <v>0.020475</v>
      </c>
    </row>
    <row r="9">
      <c r="A9" t="s">
        <v>20</v>
      </c>
      <c r="B9" t="s">
        <v>21</v>
      </c>
      <c r="C9" t="s">
        <v>22</v>
      </c>
      <c r="D9" s="4">
        <v>0.1</v>
      </c>
      <c r="E9" s="6">
        <f>D9*$B$2</f>
        <v>0.1</v>
      </c>
      <c r="F9" t="s">
        <v>15</v>
      </c>
      <c r="G9" s="9">
        <f>E9*3.71</f>
        <v>0.371</v>
      </c>
    </row>
    <row r="10">
      <c r="A10" t="s">
        <v>23</v>
      </c>
      <c r="B10" t="s">
        <v>24</v>
      </c>
      <c r="C10" t="s">
        <v>25</v>
      </c>
      <c r="D10" s="4">
        <v>0.25</v>
      </c>
      <c r="E10" s="6">
        <f>D10*$B$2</f>
        <v>0.25</v>
      </c>
      <c r="F10" t="s">
        <v>15</v>
      </c>
      <c r="G10" s="9">
        <f>E10*0.56</f>
        <v>0.14</v>
      </c>
    </row>
    <row r="11">
      <c r="A11" t="s">
        <v>26</v>
      </c>
      <c r="B11" t="s">
        <v>27</v>
      </c>
      <c r="C11" t="s">
        <v>28</v>
      </c>
      <c r="D11" s="4">
        <v>0.175</v>
      </c>
      <c r="E11" s="6">
        <f>D11*$B$2</f>
        <v>0.175</v>
      </c>
      <c r="F11" t="s">
        <v>15</v>
      </c>
      <c r="G11" s="9">
        <f>E11*0</f>
        <v>0</v>
      </c>
    </row>
    <row r="12">
      <c r="A12" t="s">
        <v>29</v>
      </c>
      <c r="B12" t="s">
        <v>30</v>
      </c>
      <c r="C12" t="s">
        <v>31</v>
      </c>
      <c r="D12" s="4">
        <v>0.25</v>
      </c>
      <c r="E12" s="6">
        <f>D12*$B$2</f>
        <v>0.25</v>
      </c>
      <c r="F12" t="s">
        <v>15</v>
      </c>
      <c r="G12" s="9">
        <f>E12*5.2</f>
        <v>1.3</v>
      </c>
    </row>
    <row r="13">
      <c r="A13" t="s">
        <v>32</v>
      </c>
      <c r="B13" t="s">
        <v>33</v>
      </c>
      <c r="C13" t="s">
        <v>34</v>
      </c>
      <c r="D13" s="4">
        <v>1.5</v>
      </c>
      <c r="E13" s="6">
        <f>D13*$B$2</f>
        <v>1.5</v>
      </c>
      <c r="F13" t="s">
        <v>15</v>
      </c>
      <c r="G13" s="9">
        <f>E13*4.2</f>
        <v>6.3</v>
      </c>
    </row>
    <row r="14">
      <c r="A14" t="s">
        <v>35</v>
      </c>
      <c r="B14" t="s">
        <v>36</v>
      </c>
      <c r="C14" t="s">
        <v>37</v>
      </c>
      <c r="D14" s="4">
        <v>0.2</v>
      </c>
      <c r="E14" s="6">
        <f>D14*$B$2</f>
        <v>0.2</v>
      </c>
      <c r="F14" t="s">
        <v>15</v>
      </c>
      <c r="G14" s="9">
        <f>E14*1.4</f>
        <v>0.28</v>
      </c>
    </row>
    <row r="15">
      <c r="A15" t="s">
        <v>38</v>
      </c>
      <c r="B15" t="s">
        <v>39</v>
      </c>
      <c r="C15" t="s">
        <v>40</v>
      </c>
      <c r="D15" s="4">
        <v>4</v>
      </c>
      <c r="E15" s="6">
        <f>D15*$B$2</f>
        <v>4</v>
      </c>
      <c r="F15" t="s">
        <v>15</v>
      </c>
      <c r="G15" s="9">
        <f>E15*4.32</f>
        <v>17.28</v>
      </c>
    </row>
    <row r="16">
      <c r="A16" t="s">
        <v>41</v>
      </c>
      <c r="B16" t="s">
        <v>42</v>
      </c>
      <c r="C16" t="s">
        <v>43</v>
      </c>
      <c r="D16" s="4">
        <v>0.2</v>
      </c>
      <c r="E16" s="6">
        <f>D16*$B$2</f>
        <v>0.2</v>
      </c>
      <c r="F16" t="s">
        <v>15</v>
      </c>
      <c r="G16" s="9">
        <f>E16*9.26</f>
        <v>1.852</v>
      </c>
    </row>
    <row r="17">
      <c r="A17" t="s">
        <v>44</v>
      </c>
      <c r="B17" t="s">
        <v>45</v>
      </c>
      <c r="C17" t="s">
        <v>46</v>
      </c>
      <c r="D17" s="4">
        <v>17</v>
      </c>
      <c r="E17" s="6">
        <f>D17*$B$2</f>
        <v>17</v>
      </c>
      <c r="F17" t="s">
        <v>15</v>
      </c>
      <c r="G17" s="9">
        <f>E17*7.95</f>
        <v>135.15</v>
      </c>
    </row>
    <row r="18">
      <c r="A18"/>
      <c r="B18"/>
      <c r="C18"/>
      <c r="D18"/>
      <c r="E18"/>
      <c r="F18" t="s" s="10">
        <v>47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>
        <v>1</v>
      </c>
      <c r="C2" t="s">
        <v>55</v>
      </c>
      <c r="D2" t="inlineStr" s="12">
        <is>
          <t>Mise en place du poste de travail - Vérifier les D.L.C.,peser les denrées,sélectionner le matériel nécessaire. - Désinfecter le matériel et le poste de travail suivant les protocoles.</t>
        </is>
      </c>
      <c r="E2" t="s" s="12"/>
      <c r="F2"/>
    </row>
    <row r="3">
      <c r="A3" t="s">
        <v>54</v>
      </c>
      <c r="B3">
        <v>2</v>
      </c>
      <c r="C3" t="s">
        <v>56</v>
      </c>
      <c r="D3" t="inlineStr" s="12">
        <is>
          <t>Préparations préliminaires - Éplucher et désinfecter les végétaux suivant la procédure. - La veille,dans un bac GN 2/1 H 250 en polycarbonate,faire mariner les morceaux de coq dans la bière,avec les oignons émincés,l’ail haché,le bouquet garni,le gingembre haché,le céleri-branche émincé et les grains de genièvre. - Indiquer la traçabilité du coq et la date de la mise en marinade sur le couvercle du bac.Réserver au froid. - Dans un rondeau,réaliser 7 litres de fond brun de volaille lié,à partir de fond déshydraté,en se reportant aux recommandations du fabricant.Réserver au chaud en attente d’utilisation.</t>
        </is>
      </c>
      <c r="E3" t="s" s="12"/>
      <c r="F3" t="s">
        <v>57</v>
      </c>
    </row>
    <row r="4">
      <c r="A4" t="s">
        <v>54</v>
      </c>
      <c r="B4">
        <v>3</v>
      </c>
      <c r="C4" t="s">
        <v>58</v>
      </c>
      <c r="D4" t="inlineStr" s="12">
        <is>
          <t>Marquer la cuisson du coq - Égoutter séparément le coq,les légumes et le liquide de la marinade. - Éponger les morceaux de coq. - Fariner légèrement les morceaux de coq. - En sauteuse,faire revenir à l’huile les morceaux de coq sur toutes les faces. - Une fois revenus,égoutter les morceaux dans des bacs GN perforés,doublés de bacs pleins. - Faire revenir la garniture aromatique de la marinade.Égoutter la garniture de la même façon que les portions de coq. - En fin de rissolage,éliminer l’huile et les particules carbonisées de la sauteuse. - Dans la sauteuse,déposer les morceaux de coq et la garniture.Flamber au genièvre.(facultatif). - Mouiller avec la marinade et le fond brun de volaille lié,à la hauteur du coq.Mettre le bouquet garni dans le milieu des morceaux. - Saler et poivrer.Emietter le pain d’épices dans le fond de cuisson. - Poser la sonde de cuisson à la jointure d’une cuisse ou d’une aile de coq. - Porter à ébullition.Réduire la source de chaleur et cuire à couvert pendant 1h30 environ. - Atteindre + 85 / 87 °C au cœur d’un morceau de coq.Vérifier la cuisson. Pour la cuisson au four: - Après le rissolage,répartir les morceaux et l’ensemble des éléments dans cinq bacs GN 1/1 H 100.Couvrir.Cuire au four à chaleur mixte à + 170 °C pendant 1h30 environ.</t>
        </is>
      </c>
      <c r="E4" t="s" s="12"/>
      <c r="F4" t="s">
        <v>59</v>
      </c>
    </row>
    <row r="5">
      <c r="A5" t="s">
        <v>54</v>
      </c>
      <c r="B5">
        <v>4</v>
      </c>
      <c r="C5" t="s">
        <v>60</v>
      </c>
      <c r="D5" t="inlineStr" s="12">
        <is>
          <t>Terminer la cuisson - Décanter les morceaux de coq et la garniture dans 5 bacs GN 1/1 de service H100. - Éliminer le bouquet garni. - Réserver les bacs contenant les morceaux de coq en armoire chaude en attente de finition. 0 - Dépouiller et faire réduire le fond de cuisson pour obtenir 12 litres de sauce et la consistance voulue. - Au besoin,lier légèrement la sauce au beurre manié ou au roux déshydraté. - Ajouter la moutarde délayée dans un peu de sauce.Rectifier l’assaisonnement. - Ajouter la crème fraîche et monter la sauce au mixeur. - Napper le coq avec la sauce et la répartir sur les 5 bacs. - Respecter la procédure de fin de cuisson. - Stocker en armoire chaude et maintenir à + 63 °C en attente de consommation.</t>
        </is>
      </c>
      <c r="E5" t="s" s="12"/>
      <c r="F5"/>
    </row>
    <row r="6">
      <c r="A6" t="s">
        <v>54</v>
      </c>
      <c r="B6">
        <v>5</v>
      </c>
      <c r="C6" t="s">
        <v>61</v>
      </c>
      <c r="D6" t="inlineStr" s="12">
        <is>
          <t>Dresser et servir - Servir le coq nappé de sauce avec si possible l’oignon apparent. - Accompagner de pommes de terre rissolées,de riz pilaf,d’endives braisées,etc.</t>
        </is>
      </c>
      <c r="E6" t="s" s="12"/>
      <c r="F6"/>
    </row>
    <row r="7">
      <c r="A7" t="s">
        <v>62</v>
      </c>
      <c r="B7">
        <v>1</v>
      </c>
      <c r="C7" t="s">
        <v>63</v>
      </c>
      <c r="D7" t="s" s="12">
        <v>64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65</v>
      </c>
      <c r="B1" t="s" s="7">
        <v>66</v>
      </c>
      <c r="C1" t="s" s="7">
        <v>67</v>
      </c>
      <c r="D1" t="s" s="7">
        <v>68</v>
      </c>
      <c r="E1" t="s" s="7">
        <v>10</v>
      </c>
    </row>
    <row r="2">
      <c r="A2">
        <v>0</v>
      </c>
      <c r="B2" t="s">
        <v>54</v>
      </c>
      <c r="C2" t="s">
        <v>69</v>
      </c>
      <c r="D2" s="6">
        <f>'Besoins'!$B$2*100</f>
        <v>100</v>
      </c>
      <c r="E2" t="s">
        <v>3</v>
      </c>
    </row>
    <row r="3">
      <c r="A3">
        <v>1</v>
      </c>
      <c r="B3" t="s">
        <v>70</v>
      </c>
      <c r="C3" t="s">
        <v>71</v>
      </c>
      <c r="D3" s="6">
        <f>'Besoins'!$B$2*17</f>
        <v>17</v>
      </c>
      <c r="E3" t="s">
        <v>15</v>
      </c>
    </row>
    <row r="4">
      <c r="A4">
        <v>1</v>
      </c>
      <c r="B4" t="s">
        <v>72</v>
      </c>
      <c r="C4" t="s">
        <v>69</v>
      </c>
      <c r="D4" s="6">
        <f>'Besoins'!$B$2*7</f>
        <v>7</v>
      </c>
      <c r="E4" t="s">
        <v>19</v>
      </c>
    </row>
    <row r="5">
      <c r="A5">
        <v>2</v>
      </c>
      <c r="B5" t="s">
        <v>73</v>
      </c>
      <c r="C5" t="s">
        <v>71</v>
      </c>
      <c r="D5" s="6">
        <f>'Besoins'!$B$2*6.825</f>
        <v>6.825</v>
      </c>
      <c r="E5" t="s">
        <v>19</v>
      </c>
    </row>
    <row r="6">
      <c r="A6">
        <v>2</v>
      </c>
      <c r="B6" t="s">
        <v>74</v>
      </c>
      <c r="C6" t="s">
        <v>71</v>
      </c>
      <c r="D6" s="6">
        <f>'Besoins'!$B$2*0.175</f>
        <v>0.175</v>
      </c>
      <c r="E6" t="s">
        <v>15</v>
      </c>
    </row>
    <row r="7">
      <c r="A7">
        <v>1</v>
      </c>
      <c r="B7" t="s">
        <v>75</v>
      </c>
      <c r="C7" t="s">
        <v>71</v>
      </c>
      <c r="D7" s="6">
        <f>'Besoins'!$B$2*4</f>
        <v>4</v>
      </c>
      <c r="E7" t="s">
        <v>15</v>
      </c>
    </row>
    <row r="8">
      <c r="A8">
        <v>1</v>
      </c>
      <c r="B8" t="s">
        <v>76</v>
      </c>
      <c r="C8" t="s">
        <v>71</v>
      </c>
      <c r="D8" s="6">
        <f>'Besoins'!$B$2*0.2</f>
        <v>0.2</v>
      </c>
      <c r="E8" t="s">
        <v>15</v>
      </c>
    </row>
    <row r="9">
      <c r="A9">
        <v>1</v>
      </c>
      <c r="B9" t="s">
        <v>77</v>
      </c>
      <c r="C9" t="s">
        <v>71</v>
      </c>
      <c r="D9" s="6">
        <f>'Besoins'!$B$2*0.2</f>
        <v>0.2</v>
      </c>
      <c r="E9" t="s">
        <v>15</v>
      </c>
    </row>
    <row r="10">
      <c r="A10">
        <v>1</v>
      </c>
      <c r="B10" t="s">
        <v>78</v>
      </c>
      <c r="C10" t="s">
        <v>71</v>
      </c>
      <c r="D10" s="6">
        <f>'Besoins'!$B$2*0.01</f>
        <v>0.01</v>
      </c>
      <c r="E10" t="s">
        <v>15</v>
      </c>
    </row>
    <row r="11">
      <c r="A11">
        <v>1</v>
      </c>
      <c r="B11" t="s">
        <v>79</v>
      </c>
      <c r="C11" t="s">
        <v>71</v>
      </c>
      <c r="D11" s="6">
        <f>'Besoins'!$B$2*0.25</f>
        <v>0.25</v>
      </c>
      <c r="E11" t="s">
        <v>15</v>
      </c>
    </row>
    <row r="12">
      <c r="A12">
        <v>1</v>
      </c>
      <c r="B12" t="s">
        <v>80</v>
      </c>
      <c r="C12" t="s">
        <v>71</v>
      </c>
      <c r="D12" s="6">
        <f>'Besoins'!$B$2*0.25</f>
        <v>0.25</v>
      </c>
      <c r="E12" t="s">
        <v>15</v>
      </c>
    </row>
    <row r="13">
      <c r="A13">
        <v>1</v>
      </c>
      <c r="B13" t="s">
        <v>81</v>
      </c>
      <c r="C13" t="s">
        <v>71</v>
      </c>
      <c r="D13" s="6">
        <f>'Besoins'!$B$2*0.1</f>
        <v>0.1</v>
      </c>
      <c r="E13" t="s">
        <v>15</v>
      </c>
    </row>
    <row r="14">
      <c r="A14">
        <v>1</v>
      </c>
      <c r="B14" t="s">
        <v>82</v>
      </c>
      <c r="C14" t="s">
        <v>71</v>
      </c>
      <c r="D14" s="6">
        <f>'Besoins'!$B$2*1.5</f>
        <v>1.5</v>
      </c>
      <c r="E14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83</v>
      </c>
      <c r="B1"/>
      <c r="C1"/>
      <c r="D1"/>
    </row>
    <row r="2">
      <c r="A2" t="str" s="13">
        <f>"GRO_CDC_088 · GRO.VOLAILLE · référence : "&amp;Besoins!B3&amp;" "&amp;Besoins!C3&amp;" · multiplicateur réglable sur la feuille ""Besoins"""</f>
        <v>GRO_CDC_088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84</v>
      </c>
      <c r="B4"/>
      <c r="C4"/>
      <c r="D4"/>
    </row>
    <row r="5">
      <c r="A5" t="s" s="15">
        <v>85</v>
      </c>
      <c r="B5" t="str" s="12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5">
        <v>86</v>
      </c>
      <c r="B6" t="str" s="12">
        <f>"[ÉPLUCHER] "&amp;Procedure!D3</f>
        <v>[ÉPLUCHER] Préparations préliminaires - Éplucher et désinfecter les végétaux suivant la procédure. - La veille,dans un bac GN 2/1 H 250 en polycarbonate,faire mariner les morceaux de coq dans la bière,avec les oignons émincés,l’ail haché,le bouquet garni,le gingembre haché,le céleri-branche émincé et les grains de genièvre. - Indiquer la traçabilité du coq et la date de la mise en marinade sur le couvercle du bac.Réserver au froid. - Dans un rondeau,réaliser 7 litres de fond brun de volaille lié,à partir de fond déshydraté,en se reportant aux recommandations du fabricant.Réserver au chaud en attente d’utilisation.</v>
      </c>
      <c r="C6"/>
      <c r="D6"/>
    </row>
    <row r="7">
      <c r="A7" t="s" s="15">
        <v>87</v>
      </c>
      <c r="B7" t="str" s="12">
        <f>"[ÉGOUTTER] "&amp;Procedure!D4</f>
        <v>[ÉGOUTTER] Marquer la cuisson du coq - Égoutter séparément le coq,les légumes et le liquide de la marinade. - Éponger les morceaux de coq. - Fariner légèrement les morceaux de coq. - En sauteuse,faire revenir à l’huile les morceaux de coq sur toutes les faces. - Une fois revenus,égoutter les morceaux dans des bacs GN perforés,doublés de bacs pleins. - Faire revenir la garniture aromatique de la marinade.Égoutter la garniture de la même façon que les portions de coq. - En fin de rissolage,éliminer l’huile et les particules carbonisées de la sauteuse. - Dans la sauteuse,déposer les morceaux de coq et la garniture.Flamber au genièvre.(facultatif). - Mouiller avec la marinade et le fond brun de volaille lié,à la hauteur du coq.Mettre le bouquet garni dans le milieu des morceaux. - Saler et poivrer.Emietter le pain d’épices dans le fond de cuisson. - Poser la sonde de cuisson à la jointure d’une cuisse ou d’une aile de coq. - Porter à ébullition.Réduire la source de chaleur et cuire à couvert pendant 1h30 environ. - Atteindre + 85 / 87 °C au cœur d’un morceau de coq.Vérifier la cuisson. Pour la cuisson au four: - Après le rissolage,répartir les morceaux et l’ensemble des éléments dans cinq bacs GN 1/1 H 100.Couvrir.Cuire au four à chaleur mixte à + 170 °C pendant 1h30 environ.</v>
      </c>
      <c r="C7"/>
      <c r="D7"/>
    </row>
    <row r="8">
      <c r="A8" t="s" s="15">
        <v>88</v>
      </c>
      <c r="B8" t="str" s="12">
        <f>"[DÉCANTER] "&amp;Procedure!D5</f>
        <v>[DÉCANTER] Terminer la cuisson - Décanter les morceaux de coq et la garniture dans 5 bacs GN 1/1 de service H100. - Éliminer le bouquet garni. - Réserver les bacs contenant les morceaux de coq en armoire chaude en attente de finition. 0 - Dépouiller et faire réduire le fond de cuisson pour obtenir 12 litres de sauce et la consistance voulue. - Au besoin,lier légèrement la sauce au beurre manié ou au roux déshydraté. - Ajouter la moutarde délayée dans un peu de sauce.Rectifier l’assaisonnement. - Ajouter la crème fraîche et monter la sauce au mixeur. - Napper le coq avec la sauce et la répartir sur les 5 bacs. - Respecter la procédure de fin de cuisson. - Stocker en armoire chaude et maintenir à + 63 °C en attente de consommation.</v>
      </c>
      <c r="C8"/>
      <c r="D8"/>
    </row>
    <row r="9">
      <c r="A9" t="s" s="15">
        <v>89</v>
      </c>
      <c r="B9" t="str" s="12">
        <f>"[DRESSER] "&amp;Procedure!D6</f>
        <v>[DRESSER] Dresser et servir - Servir le coq nappé de sauce avec si possible l’oignon apparent. - Accompagner de pommes de terre rissolées,de riz pilaf,d’endives braisées,etc.</v>
      </c>
      <c r="C9"/>
      <c r="D9"/>
    </row>
    <row r="10">
      <c r="A10"/>
      <c r="B10"/>
      <c r="C10"/>
      <c r="D10"/>
    </row>
    <row r="11">
      <c r="A11" t="s" s="14">
        <v>90</v>
      </c>
      <c r="B11"/>
      <c r="C11"/>
      <c r="D11"/>
    </row>
    <row r="12">
      <c r="A12" t="s" s="15">
        <v>85</v>
      </c>
      <c r="B12" t="str" s="12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6">
        <v>91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2026-08-01T02:02:19Z</dcterms:created>
  <dc:title>COQ À LA BIÈRE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2026-08-01T02:02:19Z</dcterms:modified>
  <cp:revision>1</cp:revision>
</cp:coreProperties>
</file>