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<sst xmlns="http://schemas.openxmlformats.org/spreadsheetml/2006/main" count="128" uniqueCount="128">
  <si>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</si>
  <si>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</si>
  <si>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TIMBALE DE FRUITS DE MER</t>
  </si>
  <si>
    <t>Code</t>
  </si>
  <si>
    <t>GRO_CDC_075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</si>
  <si>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</si>
  <si>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</si>
  <si>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</si>
  <si>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</si>
  <si>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</si>
  <si>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</si>
  <si>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</si>
  <si>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</si>
  <si>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</si>
  <si>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</si>
  <si>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</si>
  <si>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</si>
  <si>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</si>
  <si>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</si>
  <si>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</si>
  <si>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</si>
  <si>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</si>
  <si>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</si>
  <si>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</si>
  <si>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</si>
  <si>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</si>
  <si>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</si>
  <si>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</si>
  <si>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</si>
  <si>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</si>
  <si>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</si>
  <si>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</si>
  <si>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</si>
  <si>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</si>
  <si>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</si>
  <si>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</si>
  <si>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</si>
  <si>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</si>
  <si>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</si>
  <si>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</si>
  <si>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</si>
  <si>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</si>
  <si>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</si>
  <si>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</si>
  <si>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</si>
  <si>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</si>
  <si>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</si>
  <si>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</si>
  <si>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</si>
  <si>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</si>
  <si>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</si>
  <si>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</si>
  <si>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</si>
  <si>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</si>
  <si>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</si>
  <si>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</si>
  <si>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</si>
  <si>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</si>
  <si>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</si>
  <si>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</si>
  <si>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</si>
  <si>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RNM1940160</t>
  </si>
  <si>
    <t>ESTRAGON France botte</t>
  </si>
  <si>
    <t>RNM4G100920</t>
  </si>
  <si>
    <t>Échalotes émincées 4G</t>
  </si>
  <si>
    <t>Légumes 4ème et 5ème gamme</t>
  </si>
  <si>
    <t>00POT_MP018</t>
  </si>
  <si>
    <t>Moules décortiquées</t>
  </si>
  <si>
    <t>Poissons et fruits de mer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</si>
  <si>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</si>
  <si>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</si>
  <si>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</si>
  <si>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</si>
  <si>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</si>
  <si>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</si>
  <si>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</si>
  <si>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</si>
  <si>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</si>
  <si>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</si>
  <si>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Moules décortiquées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</si>
  <si>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</si>
  <si>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</si>
  <si>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</si>
  <si>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</si>
  <si>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</si>
  <si>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</si>
  <si>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</si>
  <si>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Tomates en dés surgelées IQF</t>
  </si>
  <si>
    <t xml:space="preserve">    ↳ Concentré de tomate double</t>
  </si>
  <si>
    <t xml:space="preserve">    ↳ Échalotes émincées 4G</t>
  </si>
  <si>
    <t xml:space="preserve">    ↳ ESTRAGON France botte</t>
  </si>
  <si>
    <t xml:space="preserve">    ↳ CERFEUIL France botte</t>
  </si>
  <si>
    <t xml:space="preserve">    ↳ Crème fraîche liquide 15% MG allégée</t>
  </si>
  <si>
    <t xml:space="preserve">    ↳ Beurre doux 82% MG plaquette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</si>
  <si>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</si>
  <si>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</si>
  <si>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</si>
  <si>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</si>
  <si>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</si>
  <si>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</si>
  <si>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</si>
  <si>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</si>
  <si>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</si>
  <si>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</si>
  <si>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RÉALISER</t>
  </si>
  <si>
    <t>ÉTUVER</t>
  </si>
  <si>
    <t>VERSER</t>
  </si>
  <si>
    <t>CUIRE</t>
  </si>
  <si>
    <t>5 min (cuisson)</t>
  </si>
  <si>
    <t>DRESSER</t>
  </si>
  <si>
    <t>125 min (repos)</t>
  </si>
  <si>
    <t>SERVIR</t>
  </si>
  <si>
    <t>Servir - Servir les fruits de mer à l’américaine,à l’assiette,accompagnés d’un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</si>
  <si>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</si>
  <si>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</si>
  <si>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</si>
  <si>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TIMBALE DE FRUITS DE MER</t>
  </si>
  <si>
    <t>TIMBALE DE FRUITS DE MER  GRO_CDC_075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</si>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</sst>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87.456975</v>
      </c>
    </row>
    <row r="12">
      <c r="A12" t="s" s="3">
        <v>16</v>
      </c>
      <c r="B12" s="4">
        <v>0.87456975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87.456975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E8*2.8</f>
        <v>0.84</v>
      </c>
    </row>
    <row r="9">
      <c r="A9" t="s" s="12">
        <v>39</v>
      </c>
      <c r="B9" t="s">
        <v>40</v>
      </c>
      <c r="C9" t="s">
        <v>41</v>
      </c>
      <c r="D9" s="9">
        <v>4.925</v>
      </c>
      <c r="E9" s="11">
        <f>D9*$B$2</f>
        <v>4.925</v>
      </c>
      <c r="F9" t="s">
        <v>34</v>
      </c>
      <c r="G9" s="4">
        <f>E9*0.003</f>
        <v>0.014775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38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38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0.72</v>
      </c>
      <c r="E13" s="11">
        <f>D13*$B$2</f>
        <v>0.72</v>
      </c>
      <c r="F13" t="s">
        <v>38</v>
      </c>
      <c r="G13" s="4">
        <f>E13*5.2</f>
        <v>3.744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60</v>
      </c>
      <c r="G15" s="4">
        <f>E15*6</f>
        <v>0.3</v>
      </c>
    </row>
    <row r="16">
      <c r="A16" t="s">
        <v>61</v>
      </c>
      <c r="B16" t="s">
        <v>62</v>
      </c>
      <c r="C16" t="s">
        <v>59</v>
      </c>
      <c r="D16" s="9">
        <v>0.05</v>
      </c>
      <c r="E16" s="11">
        <f>D16*$B$2</f>
        <v>0.05</v>
      </c>
      <c r="F16" t="s">
        <v>60</v>
      </c>
      <c r="G16" s="4">
        <f>E16*6</f>
        <v>0.3</v>
      </c>
    </row>
    <row r="17">
      <c r="A17" t="s">
        <v>63</v>
      </c>
      <c r="B17" t="s">
        <v>64</v>
      </c>
      <c r="C17" t="s">
        <v>65</v>
      </c>
      <c r="D17" s="9">
        <v>0.75</v>
      </c>
      <c r="E17" s="11">
        <f>D17*$B$2</f>
        <v>0.75</v>
      </c>
      <c r="F17" t="s">
        <v>38</v>
      </c>
      <c r="G17" s="4">
        <f>E17*8.34</f>
        <v>6.255</v>
      </c>
    </row>
    <row r="18">
      <c r="A18" t="s">
        <v>66</v>
      </c>
      <c r="B18" t="s">
        <v>67</v>
      </c>
      <c r="C18" t="s">
        <v>68</v>
      </c>
      <c r="D18" s="9">
        <v>4</v>
      </c>
      <c r="E18" s="11">
        <f>D18*$B$2</f>
        <v>4</v>
      </c>
      <c r="F18" t="s">
        <v>38</v>
      </c>
      <c r="G18" s="4">
        <f>E18*12</f>
        <v>48</v>
      </c>
    </row>
    <row r="19">
      <c r="A19" t="s">
        <v>69</v>
      </c>
      <c r="B19" t="s">
        <v>70</v>
      </c>
      <c r="C19" t="s">
        <v>71</v>
      </c>
      <c r="D19" s="9">
        <v>5</v>
      </c>
      <c r="E19" s="11">
        <f>D19*$B$2</f>
        <v>5</v>
      </c>
      <c r="F19" t="s">
        <v>38</v>
      </c>
      <c r="G19" s="4">
        <f>E19*2.92</f>
        <v>14.6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4</v>
      </c>
      <c r="E3" t="s">
        <v>38</v>
      </c>
      <c r="F3" t="s">
        <v>68</v>
      </c>
    </row>
    <row r="4">
      <c r="A4">
        <v>1</v>
      </c>
      <c r="B4" t="s">
        <v>81</v>
      </c>
      <c r="C4" t="s">
        <v>77</v>
      </c>
      <c r="D4" s="11">
        <v>5</v>
      </c>
      <c r="E4" t="s">
        <v>34</v>
      </c>
      <c r="F4" t="s">
        <v>82</v>
      </c>
    </row>
    <row r="5">
      <c r="A5">
        <v>2</v>
      </c>
      <c r="B5" t="s">
        <v>83</v>
      </c>
      <c r="C5" t="s">
        <v>80</v>
      </c>
      <c r="D5" s="11">
        <v>4.925</v>
      </c>
      <c r="E5" t="s">
        <v>34</v>
      </c>
      <c r="F5" t="s">
        <v>41</v>
      </c>
    </row>
    <row r="6">
      <c r="A6">
        <v>2</v>
      </c>
      <c r="B6" t="s">
        <v>84</v>
      </c>
      <c r="C6" t="s">
        <v>80</v>
      </c>
      <c r="D6" s="11">
        <v>0.075</v>
      </c>
      <c r="E6" t="s">
        <v>38</v>
      </c>
      <c r="F6" t="s">
        <v>50</v>
      </c>
    </row>
    <row r="7">
      <c r="A7">
        <v>1</v>
      </c>
      <c r="B7" t="s">
        <v>85</v>
      </c>
      <c r="C7" t="s">
        <v>80</v>
      </c>
      <c r="D7" s="11">
        <v>2</v>
      </c>
      <c r="E7" t="s">
        <v>34</v>
      </c>
      <c r="F7" t="s">
        <v>33</v>
      </c>
    </row>
    <row r="8">
      <c r="A8">
        <v>1</v>
      </c>
      <c r="B8" t="s">
        <v>86</v>
      </c>
      <c r="C8" t="s">
        <v>80</v>
      </c>
      <c r="D8" s="11">
        <v>0.1</v>
      </c>
      <c r="E8" t="s">
        <v>38</v>
      </c>
      <c r="F8" t="s">
        <v>47</v>
      </c>
    </row>
    <row r="9">
      <c r="A9">
        <v>1</v>
      </c>
      <c r="B9" t="s">
        <v>87</v>
      </c>
      <c r="C9" t="s">
        <v>80</v>
      </c>
      <c r="D9" s="11">
        <v>5</v>
      </c>
      <c r="E9" t="s">
        <v>38</v>
      </c>
      <c r="F9" t="s">
        <v>71</v>
      </c>
    </row>
    <row r="10">
      <c r="A10">
        <v>1</v>
      </c>
      <c r="B10" t="s">
        <v>88</v>
      </c>
      <c r="C10" t="s">
        <v>80</v>
      </c>
      <c r="D10" s="11">
        <v>0.3</v>
      </c>
      <c r="E10" t="s">
        <v>38</v>
      </c>
      <c r="F10" t="s">
        <v>37</v>
      </c>
    </row>
    <row r="11">
      <c r="A11">
        <v>1</v>
      </c>
      <c r="B11" t="s">
        <v>89</v>
      </c>
      <c r="C11" t="s">
        <v>80</v>
      </c>
      <c r="D11" s="11">
        <v>0.75</v>
      </c>
      <c r="E11" t="s">
        <v>38</v>
      </c>
      <c r="F11" t="s">
        <v>65</v>
      </c>
    </row>
    <row r="12">
      <c r="A12">
        <v>1</v>
      </c>
      <c r="B12" t="s">
        <v>90</v>
      </c>
      <c r="C12" t="s">
        <v>80</v>
      </c>
      <c r="D12" s="11">
        <v>0.05</v>
      </c>
      <c r="E12" t="s">
        <v>38</v>
      </c>
      <c r="F12" t="s">
        <v>59</v>
      </c>
    </row>
    <row r="13">
      <c r="A13">
        <v>1</v>
      </c>
      <c r="B13" t="s">
        <v>91</v>
      </c>
      <c r="C13" t="s">
        <v>80</v>
      </c>
      <c r="D13" s="11">
        <v>0.05</v>
      </c>
      <c r="E13" t="s">
        <v>38</v>
      </c>
      <c r="F13" t="s">
        <v>59</v>
      </c>
    </row>
    <row r="14">
      <c r="A14">
        <v>1</v>
      </c>
      <c r="B14" t="s">
        <v>92</v>
      </c>
      <c r="C14" t="s">
        <v>80</v>
      </c>
      <c r="D14" s="11">
        <v>2</v>
      </c>
      <c r="E14" t="s">
        <v>34</v>
      </c>
      <c r="F14" t="s">
        <v>56</v>
      </c>
    </row>
    <row r="15">
      <c r="A15">
        <v>1</v>
      </c>
      <c r="B15" t="s">
        <v>93</v>
      </c>
      <c r="C15" t="s">
        <v>80</v>
      </c>
      <c r="D15" s="11">
        <v>0.72</v>
      </c>
      <c r="E15" t="s">
        <v>38</v>
      </c>
      <c r="F15" t="s">
        <v>53</v>
      </c>
    </row>
    <row r="16">
      <c r="A16">
        <v>1</v>
      </c>
      <c r="B16" t="s">
        <v>94</v>
      </c>
      <c r="C16" t="s">
        <v>80</v>
      </c>
      <c r="D16" s="11">
        <v>0.72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Confectionner les fumets - Dans un rondeau, réaliser 10 litres de fumet,à partir des deux fonds déshydratés de crustacés et de poisson en se reportant aux recommandations du fabricant. Réserver au chaud,en attente d’utilisation.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t>
        </is>
      </c>
      <c r="E7" t="s" s="14"/>
      <c r="F7"/>
    </row>
    <row r="8">
      <c r="A8" t="s">
        <v>2</v>
      </c>
      <c r="B8">
        <v>7</v>
      </c>
      <c r="C8" t="s">
        <v>107</v>
      </c>
      <c r="D8" t="inlineStr" s="14">
        <is>
          <t>Cuire les fruits de mer - Préchauffer le four sur la position vapeur. - Étager les 3 bacs GN de fruits de mer,sur l’échelle de cuisson.Enfourner et passer à la vapeur durant 5 minutes.Laisser s’égoutter les bacs dans le four.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inlineStr" s="14">
        <is>
          <t>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t>
        </is>
      </c>
      <c r="E9" t="s" s="14"/>
      <c r="F9" t="s">
        <v>110</v>
      </c>
    </row>
    <row r="10">
      <c r="A10" t="s">
        <v>2</v>
      </c>
      <c r="B10">
        <v>9</v>
      </c>
      <c r="C10" t="s">
        <v>111</v>
      </c>
      <c r="D10" t="s" s="14">
        <v>112</v>
      </c>
      <c r="E10" t="s" s="14"/>
      <c r="F10"/>
    </row>
    <row r="11">
      <c r="A11" t="s">
        <v>113</v>
      </c>
      <c r="B11">
        <v>1</v>
      </c>
      <c r="C11" t="s">
        <v>114</v>
      </c>
      <c r="D11" t="s" s="14">
        <v>115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"GRO_CDC_075 · GRO.POISSONS · référence : "&amp;Besoins!B3&amp;" "&amp;Besoins!C3&amp;" · multiplicateur réglable sur la feuille ""Besoins"""</f>
        <v>GRO_CDC_075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119</v>
      </c>
      <c r="B6" t="str" s="14">
        <f>"[PRÉPARER] "&amp;Procedure!D3</f>
        <v>[PRÉPARER] Préparations préliminaires - La veille,décongeler les fruits de mer,en suivant la procédure.Réserver au froid, dans 3 bacs GN 1/1 H 65 perforés doublés de bacs pleins. - Déconditionner la tomate concentrée et la tomate concassée,en suivant la procédure. - Réserver les dés de tomates surgelés dans un bac GN perforé.Réserver au froid. - Réserver la tomate concentrée au froid dans une calotte filmée. - Laver,désinfecter et hacher au cutter le cerfeuil et l’estragon.Réserver au froid.</v>
      </c>
      <c r="C6"/>
      <c r="D6"/>
    </row>
    <row r="7">
      <c r="A7" t="s" s="17">
        <v>120</v>
      </c>
      <c r="B7" t="str" s="14">
        <f>"[RÉALISER] "&amp;Procedure!D4</f>
        <v>[RÉALISER] Confectionner les fumets - Dans un rondeau, réaliser 10 litres de fumet,à partir des deux fonds déshydratés de crustacés et de poisson en se reportant aux recommandations du fabricant. Réserver au chaud,en attente d’utilisation.</v>
      </c>
      <c r="C7"/>
      <c r="D7"/>
    </row>
    <row r="8">
      <c r="A8" t="s" s="17">
        <v>121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au terme de sa cuisson.Laisser refroidir le roux,dans le rondeau,qui servira ultérieurement à la confection de la sauce.</v>
      </c>
      <c r="C8"/>
      <c r="D8"/>
    </row>
    <row r="9">
      <c r="A9" t="s" s="17">
        <v>122</v>
      </c>
      <c r="B9" t="str" s="14">
        <f>"[RÉALISER] "&amp;Procedure!D6</f>
        <v>[RÉALISER] Réaliser la base de la sauce - Dans un rondeau,faire revenir au beurre,les échalotes ciselées. - Ajouter les dés de tomates surgelés,la tomate concentrée,le cerfeuil et l’estragon. Mouiller avec le vin blanc.Laisser cuire et réduire afin d’obtenir la consistance d’une fondue.Réserver au chaud en attente d’utilisation.</v>
      </c>
      <c r="C9"/>
      <c r="D9"/>
    </row>
    <row r="10">
      <c r="A10" t="s" s="17">
        <v>123</v>
      </c>
      <c r="B10" t="str" s="14">
        <f>"[VERSER] "&amp;Procedure!D7</f>
        <v>[VERSER] Confectionner la sauce américaine - Verser les fumets bouillants sur le roux.Mélanger au fouet et porter à ébullition. - Ajouter la base tomatée.Saler,poivrer.Renforcer le goût avec les concentrés de poisson et de crustacés. - Laisser cuire le velouté.Dépouiller la surface du velouté. - Ajouter au velouté,la crème fraîche.Monter et émulsionner la sauce au mixeur pour la rendre onctueuse.Rectifier l’assaisonnement. - Réserver au chaud en attente d’utilisation.</v>
      </c>
      <c r="C10"/>
      <c r="D10"/>
    </row>
    <row r="11">
      <c r="A11" t="s" s="17">
        <v>124</v>
      </c>
      <c r="B11" t="str" s="14">
        <f>"[CUIRE] "&amp;Procedure!D8</f>
        <v>[CUIRE] Cuire les fruits de mer - Préchauffer le four sur la position vapeur. - Étager les 3 bacs GN de fruits de mer,sur l’échelle de cuisson.Enfourner et passer à la vapeur durant 5 minutes.Laisser s’égoutter les bacs dans le four.</v>
      </c>
      <c r="C11"/>
      <c r="D11"/>
    </row>
    <row r="12">
      <c r="A12" t="s" s="17">
        <v>125</v>
      </c>
      <c r="B12" t="str" s="14">
        <f>"[DRESSER] "&amp;Procedure!D9</f>
        <v>[DRESSER] Dresser les fruits de mer en timbale - Répartir les fruits de mer dans 5 bacs GN 1/1 H 65. - Napper et verser équitablement la sauce américaine sur les fruits de mer.Agiter d’un léger mouvement circulaire les bacs,de façon à lier tous les éléments ensemble. - Respecter la procédure de fin de cuisson.Filmer. - Stocker en armoire chaude et maintenir à la température de + 63 °C,en attente de consommation.</v>
      </c>
      <c r="C12"/>
      <c r="D12"/>
    </row>
    <row r="13">
      <c r="A13" t="s" s="17">
        <v>126</v>
      </c>
      <c r="B13" t="str" s="14">
        <f>"[SERVIR] "&amp;Procedure!D10</f>
        <v>[SERVIR] Servir - Servir les fruits de mer à l’américaine,à l’assiette,accompagnés d’un riz pilaf.</v>
      </c>
      <c r="C13"/>
      <c r="D13"/>
    </row>
    <row r="14">
      <c r="A14"/>
      <c r="B14"/>
      <c r="C14"/>
      <c r="D14"/>
    </row>
    <row r="15">
      <c r="A15" t="s" s="16">
        <v>127</v>
      </c>
      <c r="B15"/>
      <c r="C15"/>
      <c r="D15"/>
    </row>
    <row r="16">
      <c r="A16" t="s" s="17">
        <v>118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