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<sst xmlns="http://schemas.openxmlformats.org/spreadsheetml/2006/main" count="64" uniqueCount="64">
  <si>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</si>
  <si>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</si>
  <si>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</si>
  <si>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</si>
  <si>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</si>
  <si>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</si>
  <si>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</si>
  <si>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</si>
  <si>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</si>
  <si>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</si>
  <si>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</si>
  <si>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</si>
  <si>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</si>
  <si>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</si>
  <si>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</si>
  <si>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</si>
  <si>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</si>
  <si>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</si>
  <si>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</si>
  <si>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</si>
  <si>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</si>
  <si>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</si>
  <si>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</si>
  <si>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</si>
  <si>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</si>
  <si>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</si>
  <si>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</si>
  <si>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</si>
  <si>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</si>
  <si>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</si>
  <si>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</si>
  <si>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</si>
  <si>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</si>
  <si>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</si>
  <si>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Recette</t>
  </si>
  <si>
    <t>#</t>
  </si>
  <si>
    <t>Verbe</t>
  </si>
  <si>
    <t>Étape</t>
  </si>
  <si>
    <t>Précision technique</t>
  </si>
  <si>
    <t>Durée</t>
  </si>
  <si>
    <t>TARTE BOURDALOUE</t>
  </si>
  <si>
    <t>FOND DE TARTE FEUILLETÉE,25 CM.</t>
  </si>
  <si>
    <t>CRÈME FRANGIPANE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</si>
  <si>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</si>
  <si>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</si>
  <si>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</si>
  <si>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</si>
  <si>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</si>
  <si>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 FEUILLETÉE,25 CM.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</si>
  <si>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</si>
  <si>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</si>
  <si>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</si>
  <si>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</si>
  <si>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↳ CRÈME FRANGIPANE</t>
  </si>
  <si>
    <t xml:space="preserve">        ↳ BROYAGE D'AMANDES 50/50</t>
  </si>
  <si>
    <t xml:space="preserve">        ↳ OEUF (P) (conv.)</t>
  </si>
  <si>
    <t>conversion</t>
  </si>
  <si>
    <t xml:space="preserve">        ↳ FARINE (FLEUR DE FROMENT)</t>
  </si>
  <si>
    <t xml:space="preserve">    ↳ POIRES (BOITE 4/4)</t>
  </si>
  <si>
    <t>Fiche technique — TARTE BOURDALOUE</t>
  </si>
  <si>
    <t>TARTE BOURDALOUE  00000836</t>
  </si>
  <si>
    <t>↳ FOND DE TARTE FEUILLETÉE,25 CM.  00000740</t>
  </si>
  <si>
    <t>↳ CRÈME FRANGIPANE  00000909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</si>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</sst>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E7*1.2395</f>
        <v>1.2395</v>
      </c>
    </row>
    <row r="8">
      <c r="A8" t="s" s="8">
        <v>15</v>
      </c>
      <c r="B8" t="s">
        <v>16</v>
      </c>
      <c r="C8" t="s">
        <v>17</v>
      </c>
      <c r="D8" s="4">
        <v>0.72</v>
      </c>
      <c r="E8" s="6">
        <f>D8*$B$2</f>
        <v>0.72</v>
      </c>
      <c r="F8" t="s">
        <v>18</v>
      </c>
      <c r="G8" s="9">
        <f>E8*3.3465666667</f>
        <v>2.409528</v>
      </c>
    </row>
    <row r="9">
      <c r="A9" t="s" s="8">
        <v>19</v>
      </c>
      <c r="B9" t="s">
        <v>20</v>
      </c>
      <c r="C9" t="s">
        <v>17</v>
      </c>
      <c r="D9" s="4">
        <v>0.18</v>
      </c>
      <c r="E9" s="6">
        <f>D9*$B$2</f>
        <v>0.18</v>
      </c>
      <c r="F9" t="s">
        <v>18</v>
      </c>
      <c r="G9" s="9">
        <f>E9*0.022064</f>
        <v>0.003972</v>
      </c>
    </row>
    <row r="10">
      <c r="A10" t="s" s="8">
        <v>21</v>
      </c>
      <c r="B10" t="s">
        <v>22</v>
      </c>
      <c r="C10" t="s">
        <v>23</v>
      </c>
      <c r="D10" s="4">
        <v>0.39</v>
      </c>
      <c r="E10" s="6">
        <f>D10*$B$2</f>
        <v>0.39</v>
      </c>
      <c r="F10" t="s">
        <v>18</v>
      </c>
      <c r="G10" s="9">
        <f>E10*3.9514</f>
        <v>1.541046</v>
      </c>
    </row>
    <row r="11">
      <c r="A11" t="s" s="8">
        <v>24</v>
      </c>
      <c r="B11" t="s">
        <v>25</v>
      </c>
      <c r="C11" t="s">
        <v>26</v>
      </c>
      <c r="D11" s="4">
        <v>6</v>
      </c>
      <c r="E11" s="6">
        <f>D11*$B$2</f>
        <v>6</v>
      </c>
      <c r="F11" t="s">
        <v>3</v>
      </c>
      <c r="G11" s="9">
        <f>E11*0.27</f>
        <v>1.62</v>
      </c>
    </row>
    <row r="12">
      <c r="A12" t="s" s="8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9">
        <f>E12*1.690325</f>
        <v>1.690325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</f>
        <v>0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40</v>
      </c>
      <c r="C2" t="s">
        <v>47</v>
      </c>
      <c r="D2" s="6">
        <f>'Besoins'!$B$2*2</f>
        <v>2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'Besoins'!$B$2*2</f>
        <v>2</v>
      </c>
      <c r="E3" t="s">
        <v>3</v>
      </c>
    </row>
    <row r="4">
      <c r="A4">
        <v>2</v>
      </c>
      <c r="B4" t="s">
        <v>49</v>
      </c>
      <c r="C4" t="s">
        <v>50</v>
      </c>
      <c r="D4" s="6">
        <f>'Besoins'!$B$2*2</f>
        <v>2</v>
      </c>
      <c r="E4" t="s">
        <v>3</v>
      </c>
    </row>
    <row r="5">
      <c r="A5">
        <v>2</v>
      </c>
      <c r="B5" t="s">
        <v>51</v>
      </c>
      <c r="C5" t="s">
        <v>50</v>
      </c>
      <c r="D5" s="6">
        <f>'Besoins'!$B$2*0.03</f>
        <v>0.03</v>
      </c>
      <c r="E5" t="s">
        <v>18</v>
      </c>
    </row>
    <row r="6">
      <c r="A6">
        <v>2</v>
      </c>
      <c r="B6" t="s">
        <v>52</v>
      </c>
      <c r="C6" t="s">
        <v>50</v>
      </c>
      <c r="D6" s="6">
        <f>'Besoins'!$B$2*1</f>
        <v>1</v>
      </c>
      <c r="E6" t="s">
        <v>3</v>
      </c>
    </row>
    <row r="7">
      <c r="A7">
        <v>1</v>
      </c>
      <c r="B7" t="s">
        <v>53</v>
      </c>
      <c r="C7" t="s">
        <v>47</v>
      </c>
      <c r="D7" s="6">
        <f>'Besoins'!$B$2*1.59</f>
        <v>1.59</v>
      </c>
      <c r="E7" t="s">
        <v>18</v>
      </c>
    </row>
    <row r="8">
      <c r="A8">
        <v>2</v>
      </c>
      <c r="B8" t="s">
        <v>51</v>
      </c>
      <c r="C8" t="s">
        <v>50</v>
      </c>
      <c r="D8" s="6">
        <f>'Besoins'!$B$2*0.36</f>
        <v>0.36</v>
      </c>
      <c r="E8" t="s">
        <v>18</v>
      </c>
    </row>
    <row r="9">
      <c r="A9">
        <v>2</v>
      </c>
      <c r="B9" t="s">
        <v>54</v>
      </c>
      <c r="C9" t="s">
        <v>50</v>
      </c>
      <c r="D9" s="6">
        <f>'Besoins'!$B$2*0.72</f>
        <v>0.72</v>
      </c>
      <c r="E9" t="s">
        <v>18</v>
      </c>
    </row>
    <row r="10">
      <c r="A10">
        <v>2</v>
      </c>
      <c r="B10" t="s">
        <v>55</v>
      </c>
      <c r="C10" t="s">
        <v>56</v>
      </c>
      <c r="D10" s="6">
        <f>'Besoins'!$B$2*6</f>
        <v>6</v>
      </c>
      <c r="E10" t="s">
        <v>3</v>
      </c>
    </row>
    <row r="11">
      <c r="A11">
        <v>2</v>
      </c>
      <c r="B11" t="s">
        <v>57</v>
      </c>
      <c r="C11" t="s">
        <v>50</v>
      </c>
      <c r="D11" s="6">
        <f>'Besoins'!$B$2*0.18</f>
        <v>0.18</v>
      </c>
      <c r="E11" t="s">
        <v>18</v>
      </c>
    </row>
    <row r="12">
      <c r="A12">
        <v>1</v>
      </c>
      <c r="B12" t="s">
        <v>58</v>
      </c>
      <c r="C12" t="s">
        <v>50</v>
      </c>
      <c r="D12" s="6">
        <f>'Besoins'!$B$2*1</f>
        <v>1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"00000836 · PAT.TARTES · référence : "&amp;Besoins!B3&amp;" "&amp;Besoins!C3&amp;" · multiplicateur réglable sur la feuille ""Besoins"""</f>
        <v>00000836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2026-08-01T04:19:21Z</dcterms:created>
  <dc:title>TARTE BOURDALOUE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2026-08-01T04:19:21Z</dcterms:modified>
  <cp:revision>1</cp:revision>
</cp:coreProperties>
</file>