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Besoins" sheetId="1" r:id="rId1"/>
    <sheet name="Procedure" sheetId="2" r:id="rId2"/>
    <sheet name="Arborescence FT" sheetId="3" r:id="rId3"/>
    <sheet name="Carte imprimable" sheetId="4" r:id="rId4"/>
  </sheets>
</workbook>
</file>

<file path=xl/sharedStrings.xml><?xml version="1.0" encoding="utf-8"?>
<sst xmlns="http://schemas.openxmlformats.org/spreadsheetml/2006/main" count="80" uniqueCount="80">
  <si>
    <t>Besoins matière</t>
  </si>
  <si>
    <t>Multiplicateur souhaité</t>
  </si>
  <si>
    <t>Quantité de référence</t>
  </si>
  <si>
    <t>pc</t>
  </si>
  <si>
    <t>Quantité obtenue</t>
  </si>
  <si>
    <t>Code</t>
  </si>
  <si>
    <t>Matière première</t>
  </si>
  <si>
    <t>Classe</t>
  </si>
  <si>
    <t>Base (×1, modifiable)</t>
  </si>
  <si>
    <t>Quantité</t>
  </si>
  <si>
    <t>Unité</t>
  </si>
  <si>
    <t>Coût</t>
  </si>
  <si>
    <t>00000061</t>
  </si>
  <si>
    <t>EAU</t>
  </si>
  <si>
    <t>Matières diverses (à trier)</t>
  </si>
  <si>
    <t>lt</t>
  </si>
  <si>
    <t>FAR-T55</t>
  </si>
  <si>
    <t>Farine de blé T55</t>
  </si>
  <si>
    <t>Farines de blé</t>
  </si>
  <si>
    <t>kg</t>
  </si>
  <si>
    <t>FOND-POISS-CONC</t>
  </si>
  <si>
    <t>Fumet de poisson concentré</t>
  </si>
  <si>
    <t>Fonds concentrés et extraits</t>
  </si>
  <si>
    <t>KNORR-FUMET-POIS</t>
  </si>
  <si>
    <t>Fumet de Poisson déshydraté (Knorr Professional)</t>
  </si>
  <si>
    <t>Fonds déshydratés et poudres</t>
  </si>
  <si>
    <t>BEU-DOUX</t>
  </si>
  <si>
    <t>Beurre doux 82% MG plaquette</t>
  </si>
  <si>
    <t>Beurres et margarines</t>
  </si>
  <si>
    <t>CRE-FRAICHE-LI</t>
  </si>
  <si>
    <t>Crème fraîche liquide 15% MG allégée</t>
  </si>
  <si>
    <t>Crèmes fraîches et laitières</t>
  </si>
  <si>
    <t>RNMS00467</t>
  </si>
  <si>
    <t>Filet de poisson blanc meunière</t>
  </si>
  <si>
    <t>Poissons et fruits de mer surgelés</t>
  </si>
  <si>
    <t>Total</t>
  </si>
  <si>
    <t>Recette</t>
  </si>
  <si>
    <t>#</t>
  </si>
  <si>
    <t>Verbe</t>
  </si>
  <si>
    <t>Étape</t>
  </si>
  <si>
    <t>Précision technique</t>
  </si>
  <si>
    <t>Durée</t>
  </si>
  <si>
    <t>FRICASSÉE DE POISSON</t>
  </si>
  <si>
    <t>METTRE EN PLACE</t>
  </si>
  <si>
    <t>PRÉPARER</t>
  </si>
  <si>
    <t>92 min (prepa)</t>
  </si>
  <si>
    <t>ÉTUVER</t>
  </si>
  <si>
    <t>METTRE</t>
  </si>
  <si>
    <t>47 min (cuisson)</t>
  </si>
  <si>
    <t>MARQUER</t>
  </si>
  <si>
    <t>125 min (repos)</t>
  </si>
  <si>
    <t>DRESSER</t>
  </si>
  <si>
    <t>Dresser et servir - Dresser les morceaux de poisson à l’assiette,napper de sauce.Accompagner de riz pilaf,de pommes vapeur,etc.</t>
  </si>
  <si>
    <t>Fumet de poisson reconstitue (collectivite)</t>
  </si>
  <si>
    <t>DISSOUDRE</t>
  </si>
  <si>
    <t>Délayer la poudre dans l'eau froide en fouettant, puis porter à ébullition en remuant régulièrement.</t>
  </si>
  <si>
    <t>Niveau</t>
  </si>
  <si>
    <t>Composant</t>
  </si>
  <si>
    <t>Type</t>
  </si>
  <si>
    <t>Quantité (× multiplicateur, voir feuille Besoins)</t>
  </si>
  <si>
    <t>recette</t>
  </si>
  <si>
    <t xml:space="preserve">    ↳ Filet de poisson blanc meunière</t>
  </si>
  <si>
    <t>matiere</t>
  </si>
  <si>
    <t xml:space="preserve">    ↳ Beurre doux 82% MG plaquette</t>
  </si>
  <si>
    <t xml:space="preserve">    ↳ Fumet de poisson reconstitue (collectivite)</t>
  </si>
  <si>
    <t xml:space="preserve">        ↳ EAU</t>
  </si>
  <si>
    <t xml:space="preserve">        ↳ Fumet de Poisson déshydraté (Knorr Professional)</t>
  </si>
  <si>
    <t xml:space="preserve">    ↳ Fumet de poisson concentré</t>
  </si>
  <si>
    <t xml:space="preserve">    ↳ Crème fraîche liquide 15% MG allégée</t>
  </si>
  <si>
    <t xml:space="preserve">    ↳ Farine de blé T55</t>
  </si>
  <si>
    <t>Fiche technique — FRICASSÉE DE POISSON</t>
  </si>
  <si>
    <t>FRICASSÉE DE POISSON  GRO_CDC_072</t>
  </si>
  <si>
    <t>1.</t>
  </si>
  <si>
    <t>2.</t>
  </si>
  <si>
    <t>3.</t>
  </si>
  <si>
    <t>4.</t>
  </si>
  <si>
    <t>5.</t>
  </si>
  <si>
    <t>6.</t>
  </si>
  <si>
    <t>↳ Fumet de poisson reconstitue (collectivite)  GRO-FUMET-POISS</t>
  </si>
  <si>
    <t>CUIS.web — Portage du CUIS Clipper de 1992 par Palika &amp; Bernard Vandendaele (créateur du moteur récursif d'origine)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</si>
</sst>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0.00"/>
    <numFmt numFmtId="201" formatCode="#,##0.000"/>
    <numFmt numFmtId="202" formatCode="#,##0.0000&quot; €&quot;"/>
    <numFmt numFmtId="203" formatCode="#,##0.00&quot; €&quot;"/>
  </numFmts>
  <fonts count="8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b/>
    </font>
    <font>
      <name val="Calibri"/>
      <family val="2"/>
      <sz val="10"/>
      <b/>
      <color rgb="FFFFFFFF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1F4E3B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1" borderId="0" xfId="0" applyFill="1"/>
    <xf numFmtId="0" fontId="1" fillId="0" borderId="0" xfId="0" applyFont="1"/>
    <xf numFmtId="200" fontId="2" fillId="2" borderId="0" xfId="0" applyNumberFormat="1" applyFont="1" applyFill="1"/>
    <xf numFmtId="201" fontId="0" fillId="2" borderId="0" xfId="0" applyNumberFormat="1" applyFill="1"/>
    <xf numFmtId="0" fontId="0" fillId="2" borderId="0" xfId="0" applyFill="1"/>
    <xf numFmtId="201" fontId="0" fillId="0" borderId="0" xfId="0" applyNumberFormat="1"/>
    <xf numFmtId="0" fontId="3" fillId="3" borderId="0" xfId="0" applyFont="1" applyFill="1"/>
    <xf numFmtId="0" fontId="0" fillId="0" borderId="0" xfId="0" applyAlignment="1">
      <alignment horizontal="right"/>
    </xf>
    <xf numFmtId="202" fontId="0" fillId="0" borderId="0" xfId="0" applyNumberFormat="1"/>
    <xf numFmtId="0" fontId="2" fillId="0" borderId="0" xfId="0" applyFont="1"/>
    <xf numFmtId="203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styles" Target="styles.xml"/>
<Relationship Id="rId6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4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2">
        <v>0</v>
      </c>
      <c r="B1"/>
      <c r="C1"/>
      <c r="D1"/>
      <c r="E1"/>
      <c r="F1"/>
    </row>
    <row r="2">
      <c r="A2" t="s">
        <v>1</v>
      </c>
      <c r="B2" s="3">
        <v>1</v>
      </c>
      <c r="C2"/>
      <c r="D2"/>
      <c r="E2"/>
      <c r="F2"/>
    </row>
    <row r="3">
      <c r="A3" t="s">
        <v>2</v>
      </c>
      <c r="B3" s="4">
        <v>100</v>
      </c>
      <c r="C3" t="s" s="5">
        <v>3</v>
      </c>
      <c r="D3"/>
      <c r="E3"/>
      <c r="F3"/>
    </row>
    <row r="4">
      <c r="A4" t="s">
        <v>4</v>
      </c>
      <c r="B4" s="6">
        <f>$B$2*B3</f>
        <v>100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7">
        <v>5</v>
      </c>
      <c r="B6" t="s" s="7">
        <v>6</v>
      </c>
      <c r="C6" t="s" s="7">
        <v>7</v>
      </c>
      <c r="D6" t="s" s="7">
        <v>8</v>
      </c>
      <c r="E6" t="s" s="7">
        <v>9</v>
      </c>
      <c r="F6" t="s" s="7">
        <v>10</v>
      </c>
      <c r="G6" t="s" s="7">
        <v>11</v>
      </c>
    </row>
    <row r="7">
      <c r="A7" t="s" s="8">
        <v>12</v>
      </c>
      <c r="B7" t="s">
        <v>13</v>
      </c>
      <c r="C7" t="s">
        <v>14</v>
      </c>
      <c r="D7" s="4">
        <v>9.85</v>
      </c>
      <c r="E7" s="6">
        <f>D7*$B$2</f>
        <v>9.85</v>
      </c>
      <c r="F7" t="s">
        <v>15</v>
      </c>
      <c r="G7" s="9">
        <f>E7*0.003</f>
        <v>0.02955</v>
      </c>
    </row>
    <row r="8">
      <c r="A8" t="s">
        <v>16</v>
      </c>
      <c r="B8" t="s">
        <v>17</v>
      </c>
      <c r="C8" t="s">
        <v>18</v>
      </c>
      <c r="D8" s="4">
        <v>0.72</v>
      </c>
      <c r="E8" s="6">
        <f>D8*$B$2</f>
        <v>0.72</v>
      </c>
      <c r="F8" t="s">
        <v>19</v>
      </c>
      <c r="G8" s="9">
        <f>E8*0.56</f>
        <v>0.4032</v>
      </c>
    </row>
    <row r="9">
      <c r="A9" t="s">
        <v>20</v>
      </c>
      <c r="B9" t="s">
        <v>21</v>
      </c>
      <c r="C9" t="s">
        <v>22</v>
      </c>
      <c r="D9" s="4">
        <v>0.1</v>
      </c>
      <c r="E9" s="6">
        <f>D9*$B$2</f>
        <v>0.1</v>
      </c>
      <c r="F9" t="s">
        <v>19</v>
      </c>
      <c r="G9" s="9">
        <f>E9*30</f>
        <v>3</v>
      </c>
    </row>
    <row r="10">
      <c r="A10" t="s">
        <v>23</v>
      </c>
      <c r="B10" t="s">
        <v>24</v>
      </c>
      <c r="C10" t="s">
        <v>25</v>
      </c>
      <c r="D10" s="4">
        <v>0.15</v>
      </c>
      <c r="E10" s="6">
        <f>D10*$B$2</f>
        <v>0.15</v>
      </c>
      <c r="F10" t="s">
        <v>19</v>
      </c>
      <c r="G10" s="9">
        <f>E10*0</f>
        <v>0</v>
      </c>
    </row>
    <row r="11">
      <c r="A11" t="s">
        <v>26</v>
      </c>
      <c r="B11" t="s">
        <v>27</v>
      </c>
      <c r="C11" t="s">
        <v>28</v>
      </c>
      <c r="D11" s="4">
        <v>0.25</v>
      </c>
      <c r="E11" s="6">
        <f>D11*$B$2</f>
        <v>0.25</v>
      </c>
      <c r="F11" t="s">
        <v>19</v>
      </c>
      <c r="G11" s="9">
        <f>E11*5.2</f>
        <v>1.3</v>
      </c>
    </row>
    <row r="12">
      <c r="A12" t="s">
        <v>29</v>
      </c>
      <c r="B12" t="s">
        <v>30</v>
      </c>
      <c r="C12" t="s">
        <v>31</v>
      </c>
      <c r="D12" s="4">
        <v>2</v>
      </c>
      <c r="E12" s="6">
        <f>D12*$B$2</f>
        <v>2</v>
      </c>
      <c r="F12" t="s">
        <v>15</v>
      </c>
      <c r="G12" s="9">
        <f>E12*2.2</f>
        <v>4.4</v>
      </c>
    </row>
    <row r="13">
      <c r="A13" t="s">
        <v>32</v>
      </c>
      <c r="B13" t="s">
        <v>33</v>
      </c>
      <c r="C13" t="s">
        <v>34</v>
      </c>
      <c r="D13" s="4">
        <v>16</v>
      </c>
      <c r="E13" s="6">
        <f>D13*$B$2</f>
        <v>16</v>
      </c>
      <c r="F13" t="s">
        <v>19</v>
      </c>
      <c r="G13" s="9">
        <f>E13*16.3</f>
        <v>260.8</v>
      </c>
    </row>
    <row r="14">
      <c r="A14"/>
      <c r="B14"/>
      <c r="C14"/>
      <c r="D14"/>
      <c r="E14"/>
      <c r="F14" t="s" s="10">
        <v>35</v>
      </c>
      <c r="G14" s="11">
        <f>SUM(G7:G13)</f>
        <v>0</v>
      </c>
    </row>
  </sheetData>
  <autoFilter ref="A6:G6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8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7">
        <v>36</v>
      </c>
      <c r="B1" t="s" s="7">
        <v>37</v>
      </c>
      <c r="C1" t="s" s="7">
        <v>38</v>
      </c>
      <c r="D1" t="s" s="7">
        <v>39</v>
      </c>
      <c r="E1" t="s" s="7">
        <v>40</v>
      </c>
      <c r="F1" t="s" s="7">
        <v>41</v>
      </c>
    </row>
    <row r="2">
      <c r="A2" t="s">
        <v>42</v>
      </c>
      <c r="B2">
        <v>1</v>
      </c>
      <c r="C2" t="s">
        <v>43</v>
      </c>
      <c r="D2" t="inlineStr" s="12">
        <is>
          <t>Mise en place du poste de travail N 1 - Vérifier les D.L.C.,peser les denrées,sélectionner le matériel nécessaire. - Désinfecter le matériel et le poste de travail suivant les protocoles. S</t>
        </is>
      </c>
      <c r="E2" t="s" s="12"/>
      <c r="F2"/>
    </row>
    <row r="3">
      <c r="A3" t="s">
        <v>42</v>
      </c>
      <c r="B3">
        <v>2</v>
      </c>
      <c r="C3" t="s">
        <v>44</v>
      </c>
      <c r="D3" t="inlineStr" s="12">
        <is>
          <t>Préparations préliminaires - La veille,décongeler le poisson suivant la procédure. - Habiller,laver et égoutter le poisson.Détailler le poisson en morceaux de 40 g environ.Réserver au froid,dans un bac GN 2/1 H 200 en polycarbonate,muni d’une grille égouttoir. - Déconditionner les boîtes de champignons suivant la procédure. Égoutter les champignons dans 1 bac GN 1/1 H 100 perforé,en prenant soin de récupérer leur g jus dans une calotte. - Laver,désinfecter et égoutter le cresson.Réserver au froid. - Dans une russe,faire fondre 250 g de beurre. - Au pinceau,badigeonner le fond de 6 bacs GN 1/1 H 65.Réserver.</t>
        </is>
      </c>
      <c r="E3" t="s" s="12"/>
      <c r="F3" t="s">
        <v>45</v>
      </c>
    </row>
    <row r="4">
      <c r="A4" t="s">
        <v>42</v>
      </c>
      <c r="B4">
        <v>3</v>
      </c>
      <c r="C4" t="s">
        <v>46</v>
      </c>
      <c r="D4" t="inlineStr" s="12">
        <is>
          <t>Confectionner le roux - Dans un rondeau,faire fondre le beurre.Ajouter la farine tamisée.Mélanger au g fouet. - Laisser cuire sans coloration.Au terme de la cuisson,le roux blanchit et devient mousseux. - Laisser refroidir le roux dans le rondeau qui servira ultérieurement à confectionner la sauce.</t>
        </is>
      </c>
      <c r="E4" t="s" s="12"/>
      <c r="F4"/>
    </row>
    <row r="5">
      <c r="A5" t="s">
        <v>42</v>
      </c>
      <c r="B5">
        <v>4</v>
      </c>
      <c r="C5" t="s">
        <v>47</v>
      </c>
      <c r="D5" t="inlineStr" s="12">
        <is>
          <t>Confectionner la sauce - Mettre le cresson dans un bac GN 1/1 H 65 perforé.Passer 5 minutes à la vapeur. Rafraîchir et égoutter le cresson dans son bac perforé,doublé d’un bac plein. Réserver au froid. - Réaliser 10 L de fumet de poisson à partir de fond déshydraté,en utilisant le jus des champignons pour sa réhydratation,et en se reportant aux recommandations du fabricant. - Verser le fumet bouillant sur le roux froid.Mélanger au fouet.Porter à ébullition,puis réduire la source de chaleur et laisser cuire à feu doux pendant 10 minutes. - Ajouter le cresson,mixer le cresson dans la sauce.Assaisonner. - Ajouter la crème fraîche et la glace de poisson.Monter et émulsionner la sauce au mixeur,afin de la rendre onctueuse et moussante.Rectifier l’assaisonnement.</t>
        </is>
      </c>
      <c r="E5" t="s" s="12"/>
      <c r="F5" t="s">
        <v>48</v>
      </c>
    </row>
    <row r="6">
      <c r="A6" t="s">
        <v>42</v>
      </c>
      <c r="B6">
        <v>5</v>
      </c>
      <c r="C6" t="s">
        <v>49</v>
      </c>
      <c r="D6" t="inlineStr" s="12">
        <is>
          <t>Marquer la cuisson du poisson - Préchauffer le four sur la position vapeur. - Dans les bacs beurrés, plaquer les morceaux de poisson. Étager les bacs sur S l’échelle de cuisson.Poser la sonde de cuisson au cœur d’un morceau de poisson. Enfourner. - Cuire à la vapeur.Atteindre la température de + 63 °C à cœur.Arrêter la source de chaleur. - Laisser s’égoutter le poisson dans le four. Verser le poisson cuit dans 6 bacs GN1/1H65. - Répartir la sauce cressonnette sur le poisson.Agiter légèrement chaque bac d’un mouvement circulaire,afin de lier ensemble la sauce et le poisson. - Respecter la procédure de fin de cuisson. - Couvrir.Stocker en armoire chaude et maintenir à la température de + 63°C en attente de consommation.</t>
        </is>
      </c>
      <c r="E6" t="s" s="12"/>
      <c r="F6" t="s">
        <v>50</v>
      </c>
    </row>
    <row r="7">
      <c r="A7" t="s">
        <v>42</v>
      </c>
      <c r="B7">
        <v>6</v>
      </c>
      <c r="C7" t="s">
        <v>51</v>
      </c>
      <c r="D7" t="s" s="12">
        <v>52</v>
      </c>
      <c r="E7" t="s" s="12"/>
      <c r="F7"/>
    </row>
    <row r="8">
      <c r="A8" t="s">
        <v>53</v>
      </c>
      <c r="B8">
        <v>1</v>
      </c>
      <c r="C8" t="s">
        <v>54</v>
      </c>
      <c r="D8" t="s" s="12">
        <v>55</v>
      </c>
      <c r="E8" t="s" s="12"/>
      <c r="F8"/>
    </row>
  </sheetData>
  <autoFilter ref="A1:F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0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8" customWidth="1"/>
    <col min="3" max="3" width="14" customWidth="1"/>
    <col min="4" max="4" width="22" customWidth="1"/>
    <col min="5" max="5" width="10" customWidth="1"/>
  </cols>
  <sheetData>
    <row r="1">
      <c r="A1" t="s" s="7">
        <v>56</v>
      </c>
      <c r="B1" t="s" s="7">
        <v>57</v>
      </c>
      <c r="C1" t="s" s="7">
        <v>58</v>
      </c>
      <c r="D1" t="s" s="7">
        <v>59</v>
      </c>
      <c r="E1" t="s" s="7">
        <v>10</v>
      </c>
    </row>
    <row r="2">
      <c r="A2">
        <v>0</v>
      </c>
      <c r="B2" t="s">
        <v>42</v>
      </c>
      <c r="C2" t="s">
        <v>60</v>
      </c>
      <c r="D2" s="6">
        <f>'Besoins'!$B$2*100</f>
        <v>100</v>
      </c>
      <c r="E2" t="s">
        <v>3</v>
      </c>
    </row>
    <row r="3">
      <c r="A3">
        <v>1</v>
      </c>
      <c r="B3" t="s">
        <v>61</v>
      </c>
      <c r="C3" t="s">
        <v>62</v>
      </c>
      <c r="D3" s="6">
        <f>'Besoins'!$B$2*16</f>
        <v>16</v>
      </c>
      <c r="E3" t="s">
        <v>19</v>
      </c>
    </row>
    <row r="4">
      <c r="A4">
        <v>1</v>
      </c>
      <c r="B4" t="s">
        <v>63</v>
      </c>
      <c r="C4" t="s">
        <v>62</v>
      </c>
      <c r="D4" s="6">
        <f>'Besoins'!$B$2*0.25</f>
        <v>0.25</v>
      </c>
      <c r="E4" t="s">
        <v>19</v>
      </c>
    </row>
    <row r="5">
      <c r="A5">
        <v>1</v>
      </c>
      <c r="B5" t="s">
        <v>64</v>
      </c>
      <c r="C5" t="s">
        <v>60</v>
      </c>
      <c r="D5" s="6">
        <f>'Besoins'!$B$2*10</f>
        <v>10</v>
      </c>
      <c r="E5" t="s">
        <v>15</v>
      </c>
    </row>
    <row r="6">
      <c r="A6">
        <v>2</v>
      </c>
      <c r="B6" t="s">
        <v>65</v>
      </c>
      <c r="C6" t="s">
        <v>62</v>
      </c>
      <c r="D6" s="6">
        <f>'Besoins'!$B$2*9.85</f>
        <v>9.85</v>
      </c>
      <c r="E6" t="s">
        <v>15</v>
      </c>
    </row>
    <row r="7">
      <c r="A7">
        <v>2</v>
      </c>
      <c r="B7" t="s">
        <v>66</v>
      </c>
      <c r="C7" t="s">
        <v>62</v>
      </c>
      <c r="D7" s="6">
        <f>'Besoins'!$B$2*0.15</f>
        <v>0.15</v>
      </c>
      <c r="E7" t="s">
        <v>19</v>
      </c>
    </row>
    <row r="8">
      <c r="A8">
        <v>1</v>
      </c>
      <c r="B8" t="s">
        <v>67</v>
      </c>
      <c r="C8" t="s">
        <v>62</v>
      </c>
      <c r="D8" s="6">
        <f>'Besoins'!$B$2*0.1</f>
        <v>0.1</v>
      </c>
      <c r="E8" t="s">
        <v>19</v>
      </c>
    </row>
    <row r="9">
      <c r="A9">
        <v>1</v>
      </c>
      <c r="B9" t="s">
        <v>68</v>
      </c>
      <c r="C9" t="s">
        <v>62</v>
      </c>
      <c r="D9" s="6">
        <f>'Besoins'!$B$2*2</f>
        <v>2</v>
      </c>
      <c r="E9" t="s">
        <v>15</v>
      </c>
    </row>
    <row r="10">
      <c r="A10">
        <v>1</v>
      </c>
      <c r="B10" t="s">
        <v>69</v>
      </c>
      <c r="C10" t="s">
        <v>62</v>
      </c>
      <c r="D10" s="6">
        <f>'Besoins'!$B$2*0.72</f>
        <v>0.72</v>
      </c>
      <c r="E10" t="s">
        <v>19</v>
      </c>
    </row>
  </sheetData>
  <autoFilter ref="A1:E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5"/>
  <cols>
    <col min="1" max="1" width="22" customWidth="1"/>
    <col min="2" max="2" width="52" customWidth="1"/>
  </cols>
  <sheetData>
    <row r="1" customHeight="1" ht="24">
      <c r="A1" t="s" s="2">
        <v>70</v>
      </c>
      <c r="B1"/>
      <c r="C1"/>
      <c r="D1"/>
    </row>
    <row r="2">
      <c r="A2" t="str" s="13">
        <f>"GRO_CDC_072 · GRO.POISSONS · référence : "&amp;Besoins!B3&amp;" "&amp;Besoins!C3&amp;" · multiplicateur réglable sur la feuille ""Besoins"""</f>
        <v>GRO_CDC_072 · GRO.POISSONS · référence : 100 pc · multiplicateur réglable sur la feuille </v>
      </c>
      <c r="B2"/>
      <c r="C2"/>
      <c r="D2"/>
    </row>
    <row r="3">
      <c r="A3"/>
      <c r="B3"/>
      <c r="C3"/>
      <c r="D3"/>
    </row>
    <row r="4">
      <c r="A4" t="s" s="14">
        <v>71</v>
      </c>
      <c r="B4"/>
      <c r="C4"/>
      <c r="D4"/>
    </row>
    <row r="5">
      <c r="A5" t="s" s="15">
        <v>72</v>
      </c>
      <c r="B5" t="str" s="12">
        <f>"[METTRE EN PLACE] "&amp;Procedure!D2</f>
        <v>[METTRE EN PLACE] Mise en place du poste de travail N 1 - Vérifier les D.L.C.,peser les denrées,sélectionner le matériel nécessaire. - Désinfecter le matériel et le poste de travail suivant les protocoles. S</v>
      </c>
      <c r="C5"/>
      <c r="D5"/>
    </row>
    <row r="6">
      <c r="A6" t="s" s="15">
        <v>73</v>
      </c>
      <c r="B6" t="str" s="12">
        <f>"[PRÉPARER] "&amp;Procedure!D3</f>
        <v>[PRÉPARER] Préparations préliminaires - La veille,décongeler le poisson suivant la procédure. - Habiller,laver et égoutter le poisson.Détailler le poisson en morceaux de 40 g environ.Réserver au froid,dans un bac GN 2/1 H 200 en polycarbonate,muni d’une grille égouttoir. - Déconditionner les boîtes de champignons suivant la procédure. Égoutter les champignons dans 1 bac GN 1/1 H 100 perforé,en prenant soin de récupérer leur g jus dans une calotte. - Laver,désinfecter et égoutter le cresson.Réserver au froid. - Dans une russe,faire fondre 250 g de beurre. - Au pinceau,badigeonner le fond de 6 bacs GN 1/1 H 65.Réserver.</v>
      </c>
      <c r="C6"/>
      <c r="D6"/>
    </row>
    <row r="7">
      <c r="A7" t="s" s="15">
        <v>74</v>
      </c>
      <c r="B7" t="str" s="12">
        <f>"[ÉTUVER] "&amp;Procedure!D4</f>
        <v>[ÉTUVER] Confectionner le roux - Dans un rondeau,faire fondre le beurre.Ajouter la farine tamisée.Mélanger au g fouet. - Laisser cuire sans coloration.Au terme de la cuisson,le roux blanchit et devient mousseux. - Laisser refroidir le roux dans le rondeau qui servira ultérieurement à confectionner la sauce.</v>
      </c>
      <c r="C7"/>
      <c r="D7"/>
    </row>
    <row r="8">
      <c r="A8" t="s" s="15">
        <v>75</v>
      </c>
      <c r="B8" t="str" s="12">
        <f>"[METTRE] "&amp;Procedure!D5</f>
        <v>[METTRE] Confectionner la sauce - Mettre le cresson dans un bac GN 1/1 H 65 perforé.Passer 5 minutes à la vapeur. Rafraîchir et égoutter le cresson dans son bac perforé,doublé d’un bac plein. Réserver au froid. - Réaliser 10 L de fumet de poisson à partir de fond déshydraté,en utilisant le jus des champignons pour sa réhydratation,et en se reportant aux recommandations du fabricant. - Verser le fumet bouillant sur le roux froid.Mélanger au fouet.Porter à ébullition,puis réduire la source de chaleur et laisser cuire à feu doux pendant 10 minutes. - Ajouter le cresson,mixer le cresson dans la sauce.Assaisonner. - Ajouter la crème fraîche et la glace de poisson.Monter et émulsionner la sauce au mixeur,afin de la rendre onctueuse et moussante.Rectifier l’assaisonnement.</v>
      </c>
      <c r="C8"/>
      <c r="D8"/>
    </row>
    <row r="9">
      <c r="A9" t="s" s="15">
        <v>76</v>
      </c>
      <c r="B9" t="str" s="12">
        <f>"[MARQUER] "&amp;Procedure!D6</f>
        <v>[MARQUER] Marquer la cuisson du poisson - Préchauffer le four sur la position vapeur. - Dans les bacs beurrés, plaquer les morceaux de poisson. Étager les bacs sur S l’échelle de cuisson.Poser la sonde de cuisson au cœur d’un morceau de poisson. Enfourner. - Cuire à la vapeur.Atteindre la température de + 63 °C à cœur.Arrêter la source de chaleur. - Laisser s’égoutter le poisson dans le four. Verser le poisson cuit dans 6 bacs GN1/1H65. - Répartir la sauce cressonnette sur le poisson.Agiter légèrement chaque bac d’un mouvement circulaire,afin de lier ensemble la sauce et le poisson. - Respecter la procédure de fin de cuisson. - Couvrir.Stocker en armoire chaude et maintenir à la température de + 63°C en attente de consommation.</v>
      </c>
      <c r="C9"/>
      <c r="D9"/>
    </row>
    <row r="10">
      <c r="A10" t="s" s="15">
        <v>77</v>
      </c>
      <c r="B10" t="str" s="12">
        <f>"[DRESSER] "&amp;Procedure!D7</f>
        <v>[DRESSER] Dresser et servir - Dresser les morceaux de poisson à l’assiette,napper de sauce.Accompagner de riz pilaf,de pommes vapeur,etc.</v>
      </c>
      <c r="C10"/>
      <c r="D10"/>
    </row>
    <row r="11">
      <c r="A11"/>
      <c r="B11"/>
      <c r="C11"/>
      <c r="D11"/>
    </row>
    <row r="12">
      <c r="A12" t="s" s="14">
        <v>78</v>
      </c>
      <c r="B12"/>
      <c r="C12"/>
      <c r="D12"/>
    </row>
    <row r="13">
      <c r="A13" t="s" s="15">
        <v>72</v>
      </c>
      <c r="B13" t="str" s="12">
        <f>"[DISSOUDRE] "&amp;Procedure!D8</f>
        <v>[DISSOUDRE] Délayer la poudre dans l'eau froide en fouettant, puis porter à ébullition en remuant régulièrement.</v>
      </c>
      <c r="C13"/>
      <c r="D13"/>
    </row>
    <row r="14">
      <c r="A14"/>
      <c r="B14"/>
      <c r="C14"/>
      <c r="D14"/>
    </row>
    <row r="15">
      <c r="A15" t="s" s="16">
        <v>79</v>
      </c>
      <c r="B15"/>
      <c r="C15"/>
      <c r="D15"/>
    </row>
  </sheetData>
  <sheetProtection sheet="1"/>
  <mergeCells count="12">
    <mergeCell ref="A1:D1"/>
    <mergeCell ref="A2:D2"/>
    <mergeCell ref="A4:D4"/>
    <mergeCell ref="B5:D5"/>
    <mergeCell ref="B6:D6"/>
    <mergeCell ref="B7:D7"/>
    <mergeCell ref="B8:D8"/>
    <mergeCell ref="B9:D9"/>
    <mergeCell ref="B10:D10"/>
    <mergeCell ref="A12:D12"/>
    <mergeCell ref="B13:D13"/>
    <mergeCell ref="A15:D15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2026-08-01T02:02:09Z</dcterms:created>
  <dc:title>FRICASSÉE DE POISSON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2026-08-01T02:02:09Z</dcterms:modified>
  <cp:revision>1</cp:revision>
</cp:coreProperties>
</file>