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<sst xmlns="http://schemas.openxmlformats.org/spreadsheetml/2006/main" count="92" uniqueCount="92">
  <si>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</si>
  <si>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</si>
  <si>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</si>
  <si>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</si>
  <si>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</si>
  <si>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</si>
  <si>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</si>
  <si>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</si>
  <si>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</si>
  <si>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</si>
  <si>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</si>
  <si>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</si>
  <si>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</si>
  <si>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</si>
  <si>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</si>
  <si>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</si>
  <si>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</si>
  <si>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</si>
  <si>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</si>
  <si>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RNME101463</t>
  </si>
  <si>
    <t>Pain de mie LC tranches 500g</t>
  </si>
  <si>
    <t>Féculents et légumineuses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</si>
  <si>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</si>
  <si>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</si>
  <si>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</si>
  <si>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</si>
  <si>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</si>
  <si>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</si>
  <si>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</si>
  <si>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</si>
  <si>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</si>
  <si>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</si>
  <si>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</si>
  <si>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</si>
  <si>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</si>
  <si>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</si>
  <si>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</si>
  <si>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</si>
  <si>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</si>
  <si>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</si>
  <si>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</si>
  <si>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</si>
  <si>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</si>
  <si>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</si>
  <si>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</si>
  <si>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</si>
  <si>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</si>
  <si>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</si>
  <si>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Calories : 390 kcal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</si>
  <si>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</si>
  <si>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</si>
  <si>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</si>
  <si>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</si>
  <si>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</si>
  <si>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</si>
  <si>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</si>
  <si>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</si>
  <si>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</si>
  <si>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</si>
  <si>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</si>
  <si>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</si>
  <si>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</si>
  <si>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</si>
  <si>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</si>
  <si>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</si>
  <si>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</si>
  <si>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</si>
  <si>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</si>
  <si>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</si>
  <si>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</si>
  <si>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</si>
  <si>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</si>
  <si>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</si>
  <si>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</si>
  <si>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</si>
  <si>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</si>
  <si>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</si>
  <si>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Pain de mie LC tranches 500g</t>
  </si>
  <si>
    <t xml:space="preserve">    ↳ Ail haché IQF</t>
  </si>
  <si>
    <t>Fiche technique — Calories : 390 kcal</t>
  </si>
  <si>
    <t>Calories : 390 kcal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</si>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</sst>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8">
        <f>E9*5.17</f>
        <v>15.51</v>
      </c>
    </row>
    <row r="10">
      <c r="A10" t="s">
        <v>23</v>
      </c>
      <c r="B10" t="s">
        <v>24</v>
      </c>
      <c r="C10" t="s">
        <v>25</v>
      </c>
      <c r="D10" s="4">
        <v>0.72</v>
      </c>
      <c r="E10" s="6">
        <f>D10*$B$2</f>
        <v>0.72</v>
      </c>
      <c r="F10" t="s">
        <v>22</v>
      </c>
      <c r="G10" s="8">
        <f>E10*0.56</f>
        <v>0.4032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22</v>
      </c>
      <c r="G11" s="8">
        <f>E11*30</f>
        <v>3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22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22</v>
      </c>
      <c r="G13" s="8">
        <f>E13*5.2</f>
        <v>1.3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15</v>
      </c>
      <c r="G14" s="8">
        <f>E14*2.2</f>
        <v>4.4</v>
      </c>
    </row>
    <row r="15">
      <c r="A15" t="s">
        <v>38</v>
      </c>
      <c r="B15" t="s">
        <v>39</v>
      </c>
      <c r="C15" t="s">
        <v>40</v>
      </c>
      <c r="D15" s="4">
        <v>0.15</v>
      </c>
      <c r="E15" s="6">
        <f>D15*$B$2</f>
        <v>0.15</v>
      </c>
      <c r="F15" t="s">
        <v>22</v>
      </c>
      <c r="G15" s="8">
        <f>E15*9.26</f>
        <v>1.389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N - Vérifier les D.L.C.,peser les denrées,sélectionner le matériel. - Désinfecter le matériel et le poste de travail suivant les protocoles. S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2"/>
      <c r="F4"/>
    </row>
    <row r="5">
      <c r="A5" t="s">
        <v>48</v>
      </c>
      <c r="B5">
        <v>4</v>
      </c>
      <c r="C5"/>
      <c r="D5" t="inlineStr" s="12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2"/>
      <c r="F5"/>
    </row>
    <row r="6">
      <c r="A6" t="s">
        <v>48</v>
      </c>
      <c r="B6">
        <v>5</v>
      </c>
      <c r="C6" t="s">
        <v>53</v>
      </c>
      <c r="D6" t="inlineStr" s="12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2"/>
      <c r="F6" t="s">
        <v>54</v>
      </c>
    </row>
    <row r="7">
      <c r="A7" t="s">
        <v>48</v>
      </c>
      <c r="B7">
        <v>6</v>
      </c>
      <c r="C7" t="s">
        <v>55</v>
      </c>
      <c r="D7" t="s" s="12">
        <v>56</v>
      </c>
      <c r="E7" t="s" s="12"/>
      <c r="F7" t="s">
        <v>57</v>
      </c>
    </row>
    <row r="8">
      <c r="A8" t="s">
        <v>48</v>
      </c>
      <c r="B8">
        <v>7</v>
      </c>
      <c r="C8" t="s">
        <v>55</v>
      </c>
      <c r="D8" t="inlineStr" s="12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2"/>
      <c r="F8" t="s">
        <v>58</v>
      </c>
    </row>
    <row r="9">
      <c r="A9" t="s">
        <v>48</v>
      </c>
      <c r="B9">
        <v>8</v>
      </c>
      <c r="C9" t="s">
        <v>59</v>
      </c>
      <c r="D9" t="inlineStr" s="12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2"/>
      <c r="F9"/>
    </row>
    <row r="10">
      <c r="A10" t="s">
        <v>48</v>
      </c>
      <c r="B10">
        <v>9</v>
      </c>
      <c r="C10"/>
      <c r="D10" t="inlineStr" s="12">
        <is>
          <t>Commentaires - En Bourgogne,on emploie les termes de pochouse ou de meurette pour désigner la matelote.La première désignant une préparation au vin blanc et la deuxième au vin rouge.</t>
        </is>
      </c>
      <c r="E10" t="s" s="12"/>
      <c r="F10"/>
    </row>
    <row r="11">
      <c r="A11" t="s">
        <v>60</v>
      </c>
      <c r="B11">
        <v>1</v>
      </c>
      <c r="C11" t="s">
        <v>61</v>
      </c>
      <c r="D11" t="s" s="12">
        <v>62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48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'Besoins'!$B$2*0.25</f>
        <v>0.25</v>
      </c>
      <c r="E3" t="s">
        <v>22</v>
      </c>
    </row>
    <row r="4">
      <c r="A4">
        <v>1</v>
      </c>
      <c r="B4" t="s">
        <v>70</v>
      </c>
      <c r="C4" t="s">
        <v>67</v>
      </c>
      <c r="D4" s="6">
        <f>'Besoins'!$B$2*10</f>
        <v>10</v>
      </c>
      <c r="E4" t="s">
        <v>15</v>
      </c>
    </row>
    <row r="5">
      <c r="A5">
        <v>2</v>
      </c>
      <c r="B5" t="s">
        <v>71</v>
      </c>
      <c r="C5" t="s">
        <v>69</v>
      </c>
      <c r="D5" s="6">
        <f>'Besoins'!$B$2*9.85</f>
        <v>9.85</v>
      </c>
      <c r="E5" t="s">
        <v>15</v>
      </c>
    </row>
    <row r="6">
      <c r="A6">
        <v>2</v>
      </c>
      <c r="B6" t="s">
        <v>72</v>
      </c>
      <c r="C6" t="s">
        <v>69</v>
      </c>
      <c r="D6" s="6">
        <f>'Besoins'!$B$2*0.15</f>
        <v>0.15</v>
      </c>
      <c r="E6" t="s">
        <v>22</v>
      </c>
    </row>
    <row r="7">
      <c r="A7">
        <v>1</v>
      </c>
      <c r="B7" t="s">
        <v>73</v>
      </c>
      <c r="C7" t="s">
        <v>69</v>
      </c>
      <c r="D7" s="6">
        <f>'Besoins'!$B$2*4</f>
        <v>4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'Besoins'!$B$2*2</f>
        <v>2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'Besoins'!$B$2*0.1</f>
        <v>0.1</v>
      </c>
      <c r="E9" t="s">
        <v>22</v>
      </c>
    </row>
    <row r="10">
      <c r="A10">
        <v>1</v>
      </c>
      <c r="B10" t="s">
        <v>76</v>
      </c>
      <c r="C10" t="s">
        <v>69</v>
      </c>
      <c r="D10" s="6">
        <f>'Besoins'!$B$2*0.72</f>
        <v>0.72</v>
      </c>
      <c r="E10" t="s">
        <v>22</v>
      </c>
    </row>
    <row r="11">
      <c r="A11">
        <v>1</v>
      </c>
      <c r="B11" t="s">
        <v>77</v>
      </c>
      <c r="C11" t="s">
        <v>69</v>
      </c>
      <c r="D11" s="6">
        <f>'Besoins'!$B$2*3</f>
        <v>3</v>
      </c>
      <c r="E11" t="s">
        <v>22</v>
      </c>
    </row>
    <row r="12">
      <c r="A12">
        <v>1</v>
      </c>
      <c r="B12" t="s">
        <v>78</v>
      </c>
      <c r="C12" t="s">
        <v>69</v>
      </c>
      <c r="D12" s="6">
        <f>'Besoins'!$B$2*0.15</f>
        <v>0.15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5">
        <v>82</v>
      </c>
      <c r="B6" t="str" s="12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5">
        <v>83</v>
      </c>
      <c r="B7" t="str" s="12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5">
        <v>84</v>
      </c>
      <c r="B8" t="str" s="12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5">
        <v>85</v>
      </c>
      <c r="B9" t="str" s="12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5">
        <v>86</v>
      </c>
      <c r="B10" t="str" s="12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5">
        <v>87</v>
      </c>
      <c r="B11" t="str" s="12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5">
        <v>88</v>
      </c>
      <c r="B12" t="str" s="12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5">
        <v>89</v>
      </c>
      <c r="B13" t="str" s="12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4">
        <v>90</v>
      </c>
      <c r="B15"/>
      <c r="C15"/>
      <c r="D15"/>
    </row>
    <row r="16">
      <c r="A16" t="s" s="15">
        <v>81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91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