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<sst xmlns="http://schemas.openxmlformats.org/spreadsheetml/2006/main" count="76" uniqueCount="76">
  <si>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</si>
  <si>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</si>
  <si>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</si>
  <si>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</si>
  <si>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</si>
  <si>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</si>
  <si>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</si>
  <si>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</si>
  <si>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</si>
  <si>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</si>
  <si>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</si>
  <si>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</si>
  <si>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</si>
  <si>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</si>
  <si>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</si>
  <si>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</si>
  <si>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</si>
  <si>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</si>
  <si>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</si>
  <si>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POIVRE-SETCHOUAN</t>
  </si>
  <si>
    <t>Poivre de Setchouan</t>
  </si>
  <si>
    <t>Épices en poudre et graines</t>
  </si>
  <si>
    <t>EPI-POIVRE-NOIR</t>
  </si>
  <si>
    <t>Poivre noir moulu</t>
  </si>
  <si>
    <t>BEU-DOUX</t>
  </si>
  <si>
    <t>Beurre doux 82% MG plaquette</t>
  </si>
  <si>
    <t>Beurres et margarines</t>
  </si>
  <si>
    <t>00POT_MP023</t>
  </si>
  <si>
    <t>Persil plat</t>
  </si>
  <si>
    <t>Légumes</t>
  </si>
  <si>
    <t>RNM0680502</t>
  </si>
  <si>
    <t>SAUMON frais (filet) tranche aquaculture 3-4kg U.E.</t>
  </si>
  <si>
    <t>Poissons filets</t>
  </si>
  <si>
    <t>SEL-GROS</t>
  </si>
  <si>
    <t>Gros sel de mer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</si>
  <si>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</si>
  <si>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</si>
  <si>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</si>
  <si>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</si>
  <si>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</si>
  <si>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</si>
  <si>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</si>
  <si>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</si>
  <si>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PAVÉS DE SAUMON À L’UNILATÉRAL</t>
  </si>
  <si>
    <t>METTRE EN PLACE</t>
  </si>
  <si>
    <t>PRÉPARER</t>
  </si>
  <si>
    <t>95 min (cuisson)</t>
  </si>
  <si>
    <t>SAUTER</t>
  </si>
  <si>
    <t>2 min (cuisson)</t>
  </si>
  <si>
    <t>CUIRE</t>
  </si>
  <si>
    <t>DRESSER</t>
  </si>
  <si>
    <t>4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</si>
  <si>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</si>
  <si>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</si>
  <si>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</si>
  <si>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</si>
  <si>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</si>
  <si>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SAUMON frais (filet) tranche aquaculture 3-4kg U.E.</t>
  </si>
  <si>
    <t>matiere</t>
  </si>
  <si>
    <t xml:space="preserve">    ↳ Beurre doux 82% MG plaquette</t>
  </si>
  <si>
    <t xml:space="preserve">    ↳ Gros sel de mer</t>
  </si>
  <si>
    <t xml:space="preserve">    ↳ Poivre noir moulu</t>
  </si>
  <si>
    <t xml:space="preserve">    ↳ CITRON PULCO (JUS)</t>
  </si>
  <si>
    <t xml:space="preserve">    ↳ Poivre de Setchouan</t>
  </si>
  <si>
    <t xml:space="preserve">    ↳ CITRON (P) (conv.)</t>
  </si>
  <si>
    <t>conversion</t>
  </si>
  <si>
    <t xml:space="preserve">    ↳ Persil plat</t>
  </si>
  <si>
    <t>Fiche technique — PAVÉS DE SAUMON À L’UNILATÉRAL</t>
  </si>
  <si>
    <t>PAVÉS DE SAUMON À L’UNILATÉRAL  GRO_CDC_065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</si>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</sst>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25</v>
      </c>
      <c r="E7" s="6">
        <f>D7*$B$2</f>
        <v>25</v>
      </c>
      <c r="F7" t="s">
        <v>15</v>
      </c>
      <c r="G7" s="9">
        <f>E7*1.09074</f>
        <v>27.2685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18</v>
      </c>
      <c r="G8" s="9">
        <f>E8*3.6741428571</f>
        <v>0.918536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15</v>
      </c>
      <c r="G9" s="9">
        <f>E9*45</f>
        <v>4.5</v>
      </c>
    </row>
    <row r="10">
      <c r="A10" t="s">
        <v>22</v>
      </c>
      <c r="B10" t="s">
        <v>23</v>
      </c>
      <c r="C10" t="s">
        <v>21</v>
      </c>
      <c r="D10" s="4">
        <v>0.1</v>
      </c>
      <c r="E10" s="6">
        <f>D10*$B$2</f>
        <v>0.1</v>
      </c>
      <c r="F10" t="s">
        <v>15</v>
      </c>
      <c r="G10" s="9">
        <f>E10*12.5</f>
        <v>1.25</v>
      </c>
    </row>
    <row r="11">
      <c r="A11" t="s">
        <v>24</v>
      </c>
      <c r="B11" t="s">
        <v>25</v>
      </c>
      <c r="C11" t="s">
        <v>26</v>
      </c>
      <c r="D11" s="4">
        <v>1.75</v>
      </c>
      <c r="E11" s="6">
        <f>D11*$B$2</f>
        <v>1.75</v>
      </c>
      <c r="F11" t="s">
        <v>15</v>
      </c>
      <c r="G11" s="9">
        <f>E11*5.2</f>
        <v>9.1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9">
        <f>E12*6</f>
        <v>0.6</v>
      </c>
    </row>
    <row r="13">
      <c r="A13" t="s">
        <v>30</v>
      </c>
      <c r="B13" t="s">
        <v>31</v>
      </c>
      <c r="C13" t="s">
        <v>32</v>
      </c>
      <c r="D13" s="4">
        <v>15</v>
      </c>
      <c r="E13" s="6">
        <f>D13*$B$2</f>
        <v>15</v>
      </c>
      <c r="F13" t="s">
        <v>15</v>
      </c>
      <c r="G13" s="9">
        <f>E13*14</f>
        <v>210</v>
      </c>
    </row>
    <row r="14">
      <c r="A14" t="s">
        <v>33</v>
      </c>
      <c r="B14" t="s">
        <v>34</v>
      </c>
      <c r="C14" t="s">
        <v>35</v>
      </c>
      <c r="D14" s="4">
        <v>0.25</v>
      </c>
      <c r="E14" s="6">
        <f>D14*$B$2</f>
        <v>0.25</v>
      </c>
      <c r="F14" t="s">
        <v>15</v>
      </c>
      <c r="G14" s="9">
        <f>E14*0.42</f>
        <v>0.105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2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2"/>
      <c r="F2"/>
    </row>
    <row r="3">
      <c r="A3" t="s">
        <v>43</v>
      </c>
      <c r="B3">
        <v>2</v>
      </c>
      <c r="C3" t="s">
        <v>45</v>
      </c>
      <c r="D3" t="inlineStr" s="12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E3" t="s" s="12"/>
      <c r="F3" t="s">
        <v>46</v>
      </c>
    </row>
    <row r="4">
      <c r="A4" t="s">
        <v>43</v>
      </c>
      <c r="B4">
        <v>3</v>
      </c>
      <c r="C4" t="s">
        <v>47</v>
      </c>
      <c r="D4" t="inlineStr" s="12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E4" t="s" s="12"/>
      <c r="F4" t="s">
        <v>48</v>
      </c>
    </row>
    <row r="5">
      <c r="A5" t="s">
        <v>43</v>
      </c>
      <c r="B5">
        <v>4</v>
      </c>
      <c r="C5" t="s">
        <v>49</v>
      </c>
      <c r="D5" t="inlineStr" s="12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E5" t="s" s="12"/>
      <c r="F5"/>
    </row>
    <row r="6">
      <c r="A6" t="s">
        <v>43</v>
      </c>
      <c r="B6">
        <v>5</v>
      </c>
      <c r="C6" t="s">
        <v>50</v>
      </c>
      <c r="D6" t="inlineStr" s="12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E6" t="s" s="12"/>
      <c r="F6"/>
    </row>
    <row r="7">
      <c r="A7" t="s">
        <v>43</v>
      </c>
      <c r="B7">
        <v>6</v>
      </c>
      <c r="C7" t="s">
        <v>49</v>
      </c>
      <c r="D7" t="inlineStr" s="12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E7" t="s" s="12"/>
      <c r="F7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43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'Besoins'!$B$2*15</f>
        <v>15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'Besoins'!$B$2*0.25</f>
        <v>0.25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'Besoins'!$B$2*0.25</f>
        <v>0.25</v>
      </c>
      <c r="E5" t="s">
        <v>15</v>
      </c>
    </row>
    <row r="6">
      <c r="A6">
        <v>1</v>
      </c>
      <c r="B6" t="s">
        <v>61</v>
      </c>
      <c r="C6" t="s">
        <v>58</v>
      </c>
      <c r="D6" s="6">
        <f>'Besoins'!$B$2*0.1</f>
        <v>0.1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'Besoins'!$B$2*0.25</f>
        <v>0.25</v>
      </c>
      <c r="E7" t="s">
        <v>18</v>
      </c>
    </row>
    <row r="8">
      <c r="A8">
        <v>1</v>
      </c>
      <c r="B8" t="s">
        <v>59</v>
      </c>
      <c r="C8" t="s">
        <v>58</v>
      </c>
      <c r="D8" s="6">
        <f>'Besoins'!$B$2*0.25</f>
        <v>0.25</v>
      </c>
      <c r="E8" t="s">
        <v>15</v>
      </c>
    </row>
    <row r="9">
      <c r="A9">
        <v>1</v>
      </c>
      <c r="B9" t="s">
        <v>59</v>
      </c>
      <c r="C9" t="s">
        <v>58</v>
      </c>
      <c r="D9" s="6">
        <f>'Besoins'!$B$2*1.25</f>
        <v>1.25</v>
      </c>
      <c r="E9" t="s">
        <v>15</v>
      </c>
    </row>
    <row r="10">
      <c r="A10">
        <v>1</v>
      </c>
      <c r="B10" t="s">
        <v>63</v>
      </c>
      <c r="C10" t="s">
        <v>58</v>
      </c>
      <c r="D10" s="6">
        <f>'Besoins'!$B$2*0.1</f>
        <v>0.1</v>
      </c>
      <c r="E10" t="s">
        <v>15</v>
      </c>
    </row>
    <row r="11">
      <c r="A11">
        <v>1</v>
      </c>
      <c r="B11" t="s">
        <v>64</v>
      </c>
      <c r="C11" t="s">
        <v>65</v>
      </c>
      <c r="D11" s="6">
        <f>'Besoins'!$B$2*25</f>
        <v>25</v>
      </c>
      <c r="E11" t="s">
        <v>3</v>
      </c>
    </row>
    <row r="12">
      <c r="A12">
        <v>1</v>
      </c>
      <c r="B12" t="s">
        <v>66</v>
      </c>
      <c r="C12" t="s">
        <v>58</v>
      </c>
      <c r="D12" s="6">
        <f>'Besoins'!$B$2*0.1</f>
        <v>0.1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"GRO_CDC_065 · GRO.POISSONS · référence : "&amp;Besoins!B3&amp;" "&amp;Besoins!C3&amp;" · multiplicateur réglable sur la feuille ""Besoins"""</f>
        <v>GRO_CDC_065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5">
        <v>70</v>
      </c>
      <c r="B6" t="str" s="12">
        <f>"[PRÉPARER] "&amp;Procedure!D3</f>
        <v>[PRÉPARER] 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v>
      </c>
      <c r="C6"/>
      <c r="D6"/>
    </row>
    <row r="7">
      <c r="A7" t="s" s="15">
        <v>71</v>
      </c>
      <c r="B7" t="str" s="12">
        <f>"[SAUTER] "&amp;Procedure!D4</f>
        <v>[SAUTER] 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v>
      </c>
      <c r="C7"/>
      <c r="D7"/>
    </row>
    <row r="8">
      <c r="A8" t="s" s="15">
        <v>72</v>
      </c>
      <c r="B8" t="str" s="12">
        <f>"[CUIRE] "&amp;Procedure!D5</f>
        <v>[CUIRE] 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v>
      </c>
      <c r="C8"/>
      <c r="D8"/>
    </row>
    <row r="9">
      <c r="A9" t="s" s="15">
        <v>73</v>
      </c>
      <c r="B9" t="str" s="12">
        <f>"[DRESSER] "&amp;Procedure!D6</f>
        <v>[DRESSER] 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v>
      </c>
      <c r="C9"/>
      <c r="D9"/>
    </row>
    <row r="10">
      <c r="A10" t="s" s="15">
        <v>74</v>
      </c>
      <c r="B10" t="str" s="12">
        <f>"[CUIRE] "&amp;Procedure!D7</f>
        <v>[CUIRE] 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v>
      </c>
      <c r="C10"/>
      <c r="D10"/>
    </row>
    <row r="11">
      <c r="A11"/>
      <c r="B11"/>
      <c r="C11"/>
      <c r="D11"/>
    </row>
    <row r="12">
      <c r="A12" t="s" s="16">
        <v>75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2026-09-15T14:14:06Z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2026-09-15T14:14:06Z</dcterms:modified>
  <cp:revision>1</cp:revision>
</cp:coreProperties>
</file>