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<sst xmlns="http://schemas.openxmlformats.org/spreadsheetml/2006/main" count="88" uniqueCount="88">
  <si>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</si>
  <si>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</si>
  <si>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</si>
  <si>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</si>
  <si>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</si>
  <si>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</si>
  <si>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</si>
  <si>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</si>
  <si>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</si>
  <si>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</si>
  <si>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</si>
  <si>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</si>
  <si>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</si>
  <si>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</si>
  <si>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</si>
  <si>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</si>
  <si>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</si>
  <si>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</si>
  <si>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</si>
  <si>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</si>
  <si>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</si>
  <si>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</si>
  <si>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</si>
  <si>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</si>
  <si>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</si>
  <si>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</si>
  <si>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</si>
  <si>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</si>
  <si>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</si>
  <si>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</si>
  <si>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</si>
  <si>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</si>
  <si>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RNM4G100920</t>
  </si>
  <si>
    <t>Échalotes émincées 4G</t>
  </si>
  <si>
    <t>Légumes 4ème et 5ème gamme</t>
  </si>
  <si>
    <t>OVO-JAUNE-LIQ</t>
  </si>
  <si>
    <t>Jaune d'oeuf liquide pasteurisé</t>
  </si>
  <si>
    <t>Ovoproduits</t>
  </si>
  <si>
    <t>RNMS00532</t>
  </si>
  <si>
    <t>Moules entières cuites pleine eau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</si>
  <si>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</si>
  <si>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</si>
  <si>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</si>
  <si>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</si>
  <si>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</si>
  <si>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</si>
  <si>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</si>
  <si>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</si>
  <si>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MOUCLADE À LA CRÈME</t>
  </si>
  <si>
    <t>METTRE EN PLACE</t>
  </si>
  <si>
    <t>MOULER</t>
  </si>
  <si>
    <t>85 min (repos)</t>
  </si>
  <si>
    <t>ÉTUVER</t>
  </si>
  <si>
    <t>PRÉPARER</t>
  </si>
  <si>
    <t>Préparer la liaison terminale - Dans une calotte,mélanger au fouet les jaunes d’œufs et la crème double.Filmer et réserver au froid en attente d’utilisation.</t>
  </si>
  <si>
    <t>MARQUER</t>
  </si>
  <si>
    <t>45 min (repos)</t>
  </si>
  <si>
    <t>FONCER</t>
  </si>
  <si>
    <t>DRESSER</t>
  </si>
  <si>
    <t>Dresser et servir - Napper les moules de sauce mouclade. - Servir de suite. - Cuire et servir en flux tendu.</t>
  </si>
  <si>
    <t>INCORPORER</t>
  </si>
  <si>
    <t>Suggestions - On peut ajouter à la sauce une pincée de poudre de curry,de safran,etc. - Pour faciliter la liaison,on peut utiliser du roux déshydraté.</t>
  </si>
  <si>
    <t>Niveau</t>
  </si>
  <si>
    <t>Composant</t>
  </si>
  <si>
    <t>Type</t>
  </si>
  <si>
    <t>Quantité (× multiplicateur, voir feuille Besoins)</t>
  </si>
  <si>
    <t>recette</t>
  </si>
  <si>
    <t xml:space="preserve">    ↳ Échalotes émincées 4G</t>
  </si>
  <si>
    <t>matiere</t>
  </si>
  <si>
    <t xml:space="preserve">    ↳ Beurre doux 82% MG plaquette</t>
  </si>
  <si>
    <t xml:space="preserve">    ↳ Thym séché</t>
  </si>
  <si>
    <t xml:space="preserve">    ↳ Vin blanc sec de cuisson</t>
  </si>
  <si>
    <t xml:space="preserve">    ↳ Poivre noir moulu</t>
  </si>
  <si>
    <t xml:space="preserve">    ↳ Farine de blé T55</t>
  </si>
  <si>
    <t xml:space="preserve">    ↳ Crème double 45% MG</t>
  </si>
  <si>
    <t xml:space="preserve">    ↳ Jaune d'oeuf liquide pasteurisé</t>
  </si>
  <si>
    <t xml:space="preserve">    ↳ Moules entières cuites pleine eau</t>
  </si>
  <si>
    <t>Fiche technique — MOUCLADE À LA CRÈME</t>
  </si>
  <si>
    <t>MOUCLADE À LA CRÈME  GRO_CDC_063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</si>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</sst>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8">
        <f>E7*2.8</f>
        <v>11.2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8">
        <f>E8*12.5</f>
        <v>0.125</v>
      </c>
    </row>
    <row r="9">
      <c r="A9" t="s">
        <v>20</v>
      </c>
      <c r="B9" t="s">
        <v>21</v>
      </c>
      <c r="C9" t="s">
        <v>22</v>
      </c>
      <c r="D9" s="4">
        <v>0.015</v>
      </c>
      <c r="E9" s="6">
        <f>D9*$B$2</f>
        <v>0.015</v>
      </c>
      <c r="F9" t="s">
        <v>19</v>
      </c>
      <c r="G9" s="8">
        <f>E9*8.5</f>
        <v>0.1275</v>
      </c>
    </row>
    <row r="10">
      <c r="A10" t="s">
        <v>23</v>
      </c>
      <c r="B10" t="s">
        <v>24</v>
      </c>
      <c r="C10" t="s">
        <v>25</v>
      </c>
      <c r="D10" s="4">
        <v>0.3</v>
      </c>
      <c r="E10" s="6">
        <f>D10*$B$2</f>
        <v>0.3</v>
      </c>
      <c r="F10" t="s">
        <v>19</v>
      </c>
      <c r="G10" s="8">
        <f>E10*0.56</f>
        <v>0.168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19</v>
      </c>
      <c r="G11" s="8">
        <f>E11*5.2</f>
        <v>5.2</v>
      </c>
    </row>
    <row r="12">
      <c r="A12" t="s">
        <v>29</v>
      </c>
      <c r="B12" t="s">
        <v>30</v>
      </c>
      <c r="C12" t="s">
        <v>31</v>
      </c>
      <c r="D12" s="4">
        <v>1.5</v>
      </c>
      <c r="E12" s="6">
        <f>D12*$B$2</f>
        <v>1.5</v>
      </c>
      <c r="F12" t="s">
        <v>19</v>
      </c>
      <c r="G12" s="8">
        <f>E12*4.2</f>
        <v>6.3</v>
      </c>
    </row>
    <row r="13">
      <c r="A13" t="s">
        <v>32</v>
      </c>
      <c r="B13" t="s">
        <v>33</v>
      </c>
      <c r="C13" t="s">
        <v>34</v>
      </c>
      <c r="D13" s="4">
        <v>1.5</v>
      </c>
      <c r="E13" s="6">
        <f>D13*$B$2</f>
        <v>1.5</v>
      </c>
      <c r="F13" t="s">
        <v>19</v>
      </c>
      <c r="G13" s="8">
        <f>E13*8.34</f>
        <v>12.51</v>
      </c>
    </row>
    <row r="14">
      <c r="A14" t="s">
        <v>35</v>
      </c>
      <c r="B14" t="s">
        <v>36</v>
      </c>
      <c r="C14" t="s">
        <v>37</v>
      </c>
      <c r="D14" s="4">
        <v>0.25</v>
      </c>
      <c r="E14" s="6">
        <f>D14*$B$2</f>
        <v>0.25</v>
      </c>
      <c r="F14" t="s">
        <v>19</v>
      </c>
      <c r="G14" s="8">
        <f>E14*5.8</f>
        <v>1.45</v>
      </c>
    </row>
    <row r="15">
      <c r="A15" t="s">
        <v>38</v>
      </c>
      <c r="B15" t="s">
        <v>39</v>
      </c>
      <c r="C15" t="s">
        <v>40</v>
      </c>
      <c r="D15" s="4">
        <v>35</v>
      </c>
      <c r="E15" s="6">
        <f>D15*$B$2</f>
        <v>35</v>
      </c>
      <c r="F15" t="s">
        <v>19</v>
      </c>
      <c r="G15" s="8">
        <f>E15*6.69</f>
        <v>234.15</v>
      </c>
    </row>
    <row r="16">
      <c r="A16"/>
      <c r="B16"/>
      <c r="C16"/>
      <c r="D16"/>
      <c r="E16"/>
      <c r="F16" t="s" s="9">
        <v>41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 t="s">
        <v>49</v>
      </c>
      <c r="D2" t="inlineStr" s="11">
        <is>
          <t>Mise en place du poste de travail - Vérifier les D.L.C.,peser les denrées,sélectionner le matériel nécessaire. - Désinfecter le matériel et le poste de travail suivant les protocoles.</t>
        </is>
      </c>
      <c r="E2" t="s" s="11"/>
      <c r="F2"/>
    </row>
    <row r="3">
      <c r="A3" t="s">
        <v>48</v>
      </c>
      <c r="B3">
        <v>2</v>
      </c>
      <c r="C3" t="s">
        <v>50</v>
      </c>
      <c r="D3" t="inlineStr" s="11">
        <is>
          <t>Préparations préliminaires - Déconditionner les moules, suivant la procédure, et les réserver dans un bac GN2/1H 250 pour faciliter leur mise en cuisson.Réserver au froid en attente d’utilisation. - Couper le beurre en parcelles.Réserver au froid.</t>
        </is>
      </c>
      <c r="E3" t="s" s="11"/>
      <c r="F3" t="s">
        <v>51</v>
      </c>
    </row>
    <row r="4">
      <c r="A4" t="s">
        <v>48</v>
      </c>
      <c r="B4">
        <v>3</v>
      </c>
      <c r="C4" t="s">
        <v>52</v>
      </c>
      <c r="D4" t="inlineStr" s="11">
        <is>
          <t>Confectionner le roux - Dans une russe,faire fondre le beurre. - Ajouter la farine préalablement tamisée. - Mélanger au fouet et laisser cuire à petit feu. - Au terme de sa cuisson le roux blanchit et devient mousseux.Laisser refroidir le roux dans le rondeau qui servira ultérieurement à la confection de la sauce.</t>
        </is>
      </c>
      <c r="E4" t="s" s="11"/>
      <c r="F4"/>
    </row>
    <row r="5">
      <c r="A5" t="s">
        <v>48</v>
      </c>
      <c r="B5">
        <v>4</v>
      </c>
      <c r="C5" t="s">
        <v>53</v>
      </c>
      <c r="D5" t="s" s="11">
        <v>54</v>
      </c>
      <c r="E5" t="s" s="11"/>
      <c r="F5"/>
    </row>
    <row r="6">
      <c r="A6" t="s">
        <v>48</v>
      </c>
      <c r="B6">
        <v>5</v>
      </c>
      <c r="C6" t="s">
        <v>55</v>
      </c>
      <c r="D6" t="inlineStr" s="11">
        <is>
          <t>Marquer la cuisson des moules - Mettre dans la sauteuse,le beurre en parcelles,l’échalote hachée,la fleur de thym, le poivre moulu et le vin blanc. - Répartir les moules dans la sauteuse. - Couvrir et cuire à feu vif pendant 5 à 6 minutes.Suivant la contenance de la sauteuse et l’épaisseur de moules à cuire adapter le temps de cuisson. - Au cours de la cuisson,à l’aide d’une araignée,faire venir les moules du dessous sur le dessus pour obtenir une cuisson des moules régulière. - Ne pas surcuire les moules.Une moule trop cuite devient brunâtre et durcit. - Vérifier la cuisson. - Respecter la procédure de fin de cuisson. - À l’aide d’une araignée,décanter les moules dans 6 bacs GN 1/1 H 65,sitôt la fin de la cuisson.Couvrir les bacs. - Stocker en armoire chaude et maintenir à + 63°C en attente de consommation.</t>
        </is>
      </c>
      <c r="E6" t="s" s="11"/>
      <c r="F6" t="s">
        <v>56</v>
      </c>
    </row>
    <row r="7">
      <c r="A7" t="s">
        <v>48</v>
      </c>
      <c r="B7">
        <v>6</v>
      </c>
      <c r="C7" t="s">
        <v>57</v>
      </c>
      <c r="D7" t="inlineStr" s="11">
        <is>
          <t>Confectionner la sauce - En fonction de la quantité,porter à ébullition et lier le fond de cuisson des moules dans la sauteuse ou bien verser le fond chaud dans le rondeau où se trouve le roux froid. - Lier en incorporant énergiquement au fouet le roux froid au fond de cuisson,afin d’éviter la formation de grumeaux.Laisser cuire à feu doux tout en remuant. - En dehors de la source de chaleur,ajouter le mélange crème fraîche / jaunes d’œufs. - Émulsionner la sauce au mixeur pour la rendre onctueuse et mousseuse.Rectifier l’assaisonnement.</t>
        </is>
      </c>
      <c r="E7" t="s" s="11"/>
      <c r="F7"/>
    </row>
    <row r="8">
      <c r="A8" t="s">
        <v>48</v>
      </c>
      <c r="B8">
        <v>7</v>
      </c>
      <c r="C8" t="s">
        <v>58</v>
      </c>
      <c r="D8" t="s" s="11">
        <v>59</v>
      </c>
      <c r="E8" t="s" s="11"/>
      <c r="F8"/>
    </row>
    <row r="9">
      <c r="A9" t="s">
        <v>48</v>
      </c>
      <c r="B9">
        <v>8</v>
      </c>
      <c r="C9" t="s">
        <v>60</v>
      </c>
      <c r="D9" t="s" s="11">
        <v>61</v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48</v>
      </c>
      <c r="C2" t="s">
        <v>66</v>
      </c>
      <c r="D2" s="6">
        <f>'Besoins'!$B$2*100</f>
        <v>100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'Besoins'!$B$2*1.5</f>
        <v>1.5</v>
      </c>
      <c r="E3" t="s">
        <v>19</v>
      </c>
    </row>
    <row r="4">
      <c r="A4">
        <v>1</v>
      </c>
      <c r="B4" t="s">
        <v>69</v>
      </c>
      <c r="C4" t="s">
        <v>68</v>
      </c>
      <c r="D4" s="6">
        <f>'Besoins'!$B$2*1</f>
        <v>1</v>
      </c>
      <c r="E4" t="s">
        <v>19</v>
      </c>
    </row>
    <row r="5">
      <c r="A5">
        <v>1</v>
      </c>
      <c r="B5" t="s">
        <v>70</v>
      </c>
      <c r="C5" t="s">
        <v>68</v>
      </c>
      <c r="D5" s="6">
        <f>'Besoins'!$B$2*0.015</f>
        <v>0.015</v>
      </c>
      <c r="E5" t="s">
        <v>19</v>
      </c>
    </row>
    <row r="6">
      <c r="A6">
        <v>1</v>
      </c>
      <c r="B6" t="s">
        <v>71</v>
      </c>
      <c r="C6" t="s">
        <v>68</v>
      </c>
      <c r="D6" s="6">
        <f>'Besoins'!$B$2*4</f>
        <v>4</v>
      </c>
      <c r="E6" t="s">
        <v>15</v>
      </c>
    </row>
    <row r="7">
      <c r="A7">
        <v>1</v>
      </c>
      <c r="B7" t="s">
        <v>72</v>
      </c>
      <c r="C7" t="s">
        <v>68</v>
      </c>
      <c r="D7" s="6">
        <f>'Besoins'!$B$2*0.01</f>
        <v>0.01</v>
      </c>
      <c r="E7" t="s">
        <v>19</v>
      </c>
    </row>
    <row r="8">
      <c r="A8">
        <v>1</v>
      </c>
      <c r="B8" t="s">
        <v>73</v>
      </c>
      <c r="C8" t="s">
        <v>68</v>
      </c>
      <c r="D8" s="6">
        <f>'Besoins'!$B$2*0.3</f>
        <v>0.3</v>
      </c>
      <c r="E8" t="s">
        <v>19</v>
      </c>
    </row>
    <row r="9">
      <c r="A9">
        <v>1</v>
      </c>
      <c r="B9" t="s">
        <v>74</v>
      </c>
      <c r="C9" t="s">
        <v>68</v>
      </c>
      <c r="D9" s="6">
        <f>'Besoins'!$B$2*1.5</f>
        <v>1.5</v>
      </c>
      <c r="E9" t="s">
        <v>19</v>
      </c>
    </row>
    <row r="10">
      <c r="A10">
        <v>1</v>
      </c>
      <c r="B10" t="s">
        <v>75</v>
      </c>
      <c r="C10" t="s">
        <v>68</v>
      </c>
      <c r="D10" s="6">
        <f>'Besoins'!$B$2*0.25</f>
        <v>0.25</v>
      </c>
      <c r="E10" t="s">
        <v>19</v>
      </c>
    </row>
    <row r="11">
      <c r="A11">
        <v>1</v>
      </c>
      <c r="B11" t="s">
        <v>76</v>
      </c>
      <c r="C11" t="s">
        <v>68</v>
      </c>
      <c r="D11" s="6">
        <f>'Besoins'!$B$2*35</f>
        <v>35</v>
      </c>
      <c r="E11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77</v>
      </c>
      <c r="B1"/>
      <c r="C1"/>
      <c r="D1"/>
    </row>
    <row r="2">
      <c r="A2" t="str" s="12">
        <f>"GRO_CDC_063 · GRO.POISSONS · référence : "&amp;Besoins!B3&amp;" "&amp;Besoins!C3&amp;" · multiplicateur réglable sur la feuille ""Besoins"""</f>
        <v>GRO_CDC_063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78</v>
      </c>
      <c r="B4"/>
      <c r="C4"/>
      <c r="D4"/>
    </row>
    <row r="5">
      <c r="A5" t="s" s="14">
        <v>79</v>
      </c>
      <c r="B5" t="str" s="11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4">
        <v>80</v>
      </c>
      <c r="B6" t="str" s="11">
        <f>"[MOULER] "&amp;Procedure!D3</f>
        <v>[MOULER] Préparations préliminaires - Déconditionner les moules, suivant la procédure, et les réserver dans un bac GN2/1H 250 pour faciliter leur mise en cuisson.Réserver au froid en attente d’utilisation. - Couper le beurre en parcelles.Réserver au froid.</v>
      </c>
      <c r="C6"/>
      <c r="D6"/>
    </row>
    <row r="7">
      <c r="A7" t="s" s="14">
        <v>81</v>
      </c>
      <c r="B7" t="str" s="11">
        <f>"[ÉTUVER] "&amp;Procedure!D4</f>
        <v>[ÉTUVER] Confectionner le roux - Dans une russe,faire fondre le beurre. - Ajouter la farine préalablement tamisée. - Mélanger au fouet et laisser cuire à petit feu. - Au terme de sa cuisson le roux blanchit et devient mousseux.Laisser refroidir le roux dans le rondeau qui servira ultérieurement à la confection de la sauce.</v>
      </c>
      <c r="C7"/>
      <c r="D7"/>
    </row>
    <row r="8">
      <c r="A8" t="s" s="14">
        <v>82</v>
      </c>
      <c r="B8" t="str" s="11">
        <f>"[PRÉPARER] "&amp;Procedure!D5</f>
        <v>[PRÉPARER] Préparer la liaison terminale - Dans une calotte,mélanger au fouet les jaunes d’œufs et la crème double.Filmer et réserver au froid en attente d’utilisation.</v>
      </c>
      <c r="C8"/>
      <c r="D8"/>
    </row>
    <row r="9">
      <c r="A9" t="s" s="14">
        <v>83</v>
      </c>
      <c r="B9" t="str" s="11">
        <f>"[MARQUER] "&amp;Procedure!D6</f>
        <v>[MARQUER] Marquer la cuisson des moules - Mettre dans la sauteuse,le beurre en parcelles,l’échalote hachée,la fleur de thym, le poivre moulu et le vin blanc. - Répartir les moules dans la sauteuse. - Couvrir et cuire à feu vif pendant 5 à 6 minutes.Suivant la contenance de la sauteuse et l’épaisseur de moules à cuire adapter le temps de cuisson. - Au cours de la cuisson,à l’aide d’une araignée,faire venir les moules du dessous sur le dessus pour obtenir une cuisson des moules régulière. - Ne pas surcuire les moules.Une moule trop cuite devient brunâtre et durcit. - Vérifier la cuisson. - Respecter la procédure de fin de cuisson. - À l’aide d’une araignée,décanter les moules dans 6 bacs GN 1/1 H 65,sitôt la fin de la cuisson.Couvrir les bacs. - Stocker en armoire chaude et maintenir à + 63°C en attente de consommation.</v>
      </c>
      <c r="C9"/>
      <c r="D9"/>
    </row>
    <row r="10">
      <c r="A10" t="s" s="14">
        <v>84</v>
      </c>
      <c r="B10" t="str" s="11">
        <f>"[FONCER] "&amp;Procedure!D7</f>
        <v>[FONCER] Confectionner la sauce - En fonction de la quantité,porter à ébullition et lier le fond de cuisson des moules dans la sauteuse ou bien verser le fond chaud dans le rondeau où se trouve le roux froid. - Lier en incorporant énergiquement au fouet le roux froid au fond de cuisson,afin d’éviter la formation de grumeaux.Laisser cuire à feu doux tout en remuant. - En dehors de la source de chaleur,ajouter le mélange crème fraîche / jaunes d’œufs. - Émulsionner la sauce au mixeur pour la rendre onctueuse et mousseuse.Rectifier l’assaisonnement.</v>
      </c>
      <c r="C10"/>
      <c r="D10"/>
    </row>
    <row r="11">
      <c r="A11" t="s" s="14">
        <v>85</v>
      </c>
      <c r="B11" t="str" s="11">
        <f>"[DRESSER] "&amp;Procedure!D8</f>
        <v>[DRESSER] Dresser et servir - Napper les moules de sauce mouclade. - Servir de suite. - Cuire et servir en flux tendu.</v>
      </c>
      <c r="C11"/>
      <c r="D11"/>
    </row>
    <row r="12">
      <c r="A12" t="s" s="14">
        <v>86</v>
      </c>
      <c r="B12" t="str" s="11">
        <f>"[INCORPORER] "&amp;Procedure!D9</f>
        <v>[INCORPORER] Suggestions - On peut ajouter à la sauce une pincée de poudre de curry,de safran,etc. - Pour faciliter la liaison,on peut utiliser du roux déshydraté.</v>
      </c>
      <c r="C12"/>
      <c r="D12"/>
    </row>
    <row r="13">
      <c r="A13"/>
      <c r="B13"/>
      <c r="C13"/>
      <c r="D13"/>
    </row>
    <row r="14">
      <c r="A14" t="s" s="15">
        <v>87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2026-09-15T12:39:13Z</dcterms:created>
  <dc:title>MOUCLADE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2026-09-15T12:39:13Z</dcterms:modified>
  <cp:revision>1</cp:revision>
</cp:coreProperties>
</file>